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20730" windowHeight="10560"/>
  </bookViews>
  <sheets>
    <sheet name="รายงานขอความเห็นชอบ" sheetId="15" r:id="rId1"/>
    <sheet name="Sheet1" sheetId="16" r:id="rId2"/>
  </sheets>
  <calcPr calcId="145621"/>
</workbook>
</file>

<file path=xl/calcChain.xml><?xml version="1.0" encoding="utf-8"?>
<calcChain xmlns="http://schemas.openxmlformats.org/spreadsheetml/2006/main">
  <c r="P10" i="15" l="1"/>
  <c r="A15" i="16" l="1"/>
  <c r="A14" i="16"/>
  <c r="A13" i="16"/>
  <c r="A9" i="16"/>
  <c r="A10" i="16" s="1"/>
  <c r="A4" i="16"/>
  <c r="A3" i="16"/>
  <c r="A5" i="16" s="1"/>
  <c r="L26" i="15" l="1"/>
  <c r="L27" i="15" s="1"/>
  <c r="L30" i="15" s="1"/>
  <c r="F30" i="15" l="1"/>
</calcChain>
</file>

<file path=xl/sharedStrings.xml><?xml version="1.0" encoding="utf-8"?>
<sst xmlns="http://schemas.openxmlformats.org/spreadsheetml/2006/main" count="179" uniqueCount="166">
  <si>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</si>
  <si>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</si>
  <si>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</si>
  <si>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</si>
  <si>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</si>
  <si>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</si>
  <si>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</si>
  <si>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</si>
  <si>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</si>
  <si>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</si>
  <si>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</si>
  <si>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</si>
  <si>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</si>
  <si>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</si>
  <si>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</si>
  <si>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</si>
  <si>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</si>
  <si>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</si>
  <si>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</si>
  <si>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</si>
  <si>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</si>
  <si>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</si>
  <si>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</si>
  <si>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</si>
  <si>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</si>
  <si>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</si>
  <si>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</si>
  <si>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</si>
  <si>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</si>
  <si>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</si>
  <si>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</si>
  <si>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</si>
  <si>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</si>
  <si>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</si>
  <si>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</si>
  <si>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</si>
  <si>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</si>
  <si>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</si>
  <si>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(ลงชื่อ)……………………………………..</t>
  </si>
  <si>
    <t>(ตัวอักษร)</t>
  </si>
  <si>
    <t>ลายมือชื่อ</t>
  </si>
  <si>
    <t xml:space="preserve">   บาท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</si>
  <si>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</si>
  <si>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</si>
  <si>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>(ลงชื่อ)………………..................................................................รองอธิการบดี</t>
  </si>
  <si>
    <t>จำนวนเงินที่ขอซื้อ/จ้าง</t>
  </si>
  <si>
    <t>จึงเรียนมาเพื่อโปรดอนุมัติให้จัดซื้อ/จัดจ้าง</t>
  </si>
  <si>
    <t>(ลงชื่อ)………………………………................................หัวหน้าเจ้าหน้าที่</t>
  </si>
  <si>
    <t xml:space="preserve">เหตุผลความจำเป็นที่จะต้องซื้อ/จ้าง  </t>
  </si>
  <si>
    <t>เจ้าหน้าที่</t>
  </si>
  <si>
    <t>หัวหน้าแผนก/สาขา</t>
  </si>
  <si>
    <t>หัวหน้าภาควิชา/สำนักงาน/ฝ่าย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</si>
  <si>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</si>
  <si>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</si>
  <si>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</si>
  <si>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</si>
  <si>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</si>
  <si>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</si>
  <si>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รายงานขอความเห็นชอบโดยวิธีเฉพาะเจาะจง</t>
  </si>
  <si>
    <t>ชื่อ - สกุล เจ้าหน้าที่หรือผู้ที่ได้รับมอบหมาย</t>
  </si>
  <si>
    <t>ด้วยหน่วยงานมีความจำเป็นต้องดำเนินการจัดซื้อ/จัดจ้างพัสดุ ตามเหตุผลข้างต้น  ดังรายการต่อไปนี้</t>
  </si>
  <si>
    <t>เจ้าหน้าที่หรือผู้ที่ได้รับมอบหมาย</t>
  </si>
  <si>
    <t xml:space="preserve">     </t>
  </si>
  <si>
    <t xml:space="preserve">      ค่าใช้จ่ายในการฝึกอบรม การจัดงาน และการประชุมของหน่วยงานของรัฐ</t>
  </si>
  <si>
    <t xml:space="preserve">      หรือผู้รับผิดชอบในการปฏิบัติงาน นั้น ดำเนินการไปก่อนแล้วรีบรายงานขอความเห็นชอบต่อหัวหน้าหน่วยงานของรัฐฯ</t>
  </si>
  <si>
    <t>รหัสงานบริการวิชาการ</t>
  </si>
  <si>
    <t>คณะครุศาสตร์อุตสาหกรรม</t>
  </si>
  <si>
    <t>แผนงานจัดการศึกษาระดับอุดมศึกษา</t>
  </si>
  <si>
    <t>แผนงานวิจัย</t>
  </si>
  <si>
    <t>วัสดุสิ้นเปลืองสำนักงาน</t>
  </si>
  <si>
    <t>แผนงานบริการวิชาการแก่สังคม</t>
  </si>
  <si>
    <t>วัสดุสิ้นเปลืองยานพาหนะและขนส่ง</t>
  </si>
  <si>
    <t>แผนงานบริหารการศึกษา</t>
  </si>
  <si>
    <t>วัสดุสิ้นเปลืองไฟฟ้าและวิทยุ</t>
  </si>
  <si>
    <t>แผนงานทำนุบำรุงศิลปวัฒนธรรม</t>
  </si>
  <si>
    <t>วัสดุสิ้นเปลืองโฆษณาและเผยแพร่</t>
  </si>
  <si>
    <t>แผนงานทั่วไป</t>
  </si>
  <si>
    <t>วัสดุสิ้นเปลืองการเกษตร</t>
  </si>
  <si>
    <t>เงินงบประมาณแผ่นดิน-เงินจัดสรร</t>
  </si>
  <si>
    <t>วัสดุสิ้นเปลืองโรงงาน</t>
  </si>
  <si>
    <t>เงินงบประมาณแผ่นดิน-เงินงบกลาง</t>
  </si>
  <si>
    <t>วัสดุสิ้นเปลืองก่อสร้าง</t>
  </si>
  <si>
    <t>เงินงบประมาณแผ่นดิน-เงินงบประมาณเบิกแทนกัน</t>
  </si>
  <si>
    <t>วัสดุสิ้นเปลืองสำรวจ</t>
  </si>
  <si>
    <t>เงินงบประมาณแผ่นดิน-เงินนอกงบประมาณ</t>
  </si>
  <si>
    <t>วัสดุสิ้นเปลืองวิทยาศาสตร์หรือการแพทย์</t>
  </si>
  <si>
    <t>เงินงบประมาณแผ่นดิน-เงินกันเหลื่อม</t>
  </si>
  <si>
    <t>วัสดุสิ้นเปลืองคอมพิวเตอร์</t>
  </si>
  <si>
    <t>เงินงบประมาณแผ่นดิน-เงินจัดสรร (งบบุคลากร)</t>
  </si>
  <si>
    <t>วัสดุสิ้นเปลืองการศึกษา</t>
  </si>
  <si>
    <t>เงินงบประมาณแผ่นดิน-เงินจัดสรร (งบบุคลากรข้าราชการ)</t>
  </si>
  <si>
    <t>วัสดุสิ้นเปลืองงานบ้านและงานครัว</t>
  </si>
  <si>
    <t>เงินงบประมาณแผ่นดิน-เหลือจ่าย</t>
  </si>
  <si>
    <t>วัสดุสิ้นเปลืองกีฬา/กายภาพ</t>
  </si>
  <si>
    <t>เงินจัดสรรให้หน่วยงาน</t>
  </si>
  <si>
    <t>วัสดุสิ้นเปลืองงานดนตรี/นาฏศิลป์</t>
  </si>
  <si>
    <t>เงินจัดสรรโครงการบริหาร สนอ.</t>
  </si>
  <si>
    <t>วัสดุสิ้นเปลืองงานอาวุธ</t>
  </si>
  <si>
    <t>เงินจัดสรรงานบริการวิชาการ (หน่วยงาน)</t>
  </si>
  <si>
    <t>วัสดุสิ้นเปลืองงานสนาม</t>
  </si>
  <si>
    <t>เงินจัดสรรค่าลงทะเบียนภาคฤดูร้อน (หน่วยงาน)</t>
  </si>
  <si>
    <t>วัสดุสิ้นเปลืองงานเชื้อเพลิงและหล่อลื่น</t>
  </si>
  <si>
    <t>เงินจัดสรรค่าลงทะเบียนโครงการหลักสูตรพิเศษ (หน่วยงาน)</t>
  </si>
  <si>
    <t>วัสดุสิ้นเปลืองงานเครื่องแต่งกาย</t>
  </si>
  <si>
    <t>เงินจัดสรรเงินอุดหนุนโครงการหลักสูตรพิเศษ (หน่วยงาน)</t>
  </si>
  <si>
    <t>วัสดุสิ้นเปลืองงานอื่น ๆ</t>
  </si>
  <si>
    <t>เงินค่าธรรมเนียมระหว่างการศึกษา (หน่วยงาน)</t>
  </si>
  <si>
    <t>ครุภัณฑ์ยานพาหนะและขนส่ง</t>
  </si>
  <si>
    <t>เงินอุดหนุนการวิจัยจากแหล่งเงินภายนอก (หน่วยงาน)</t>
  </si>
  <si>
    <t>ครุภัณฑ์ไฟฟ้าและวิทยุ</t>
  </si>
  <si>
    <t>เงินอื่นๆ (หน่วยงาน)</t>
  </si>
  <si>
    <t>ครุภัณฑ์การเกษตร</t>
  </si>
  <si>
    <t>เงินยืมทดรองจ่าย (หน่วยงาน)</t>
  </si>
  <si>
    <t>ครุภัณฑ์โรงงาน</t>
  </si>
  <si>
    <t>เงินกันเหลื่อม (หน่วยงาน)</t>
  </si>
  <si>
    <t>ครุภัณฑ์ก่อสร้าง</t>
  </si>
  <si>
    <t>เงินเหลือจ่าย-เงินจัดสรรค่าลงทะเบียนภาคฤดูร้อน (หน่วยงาน)</t>
  </si>
  <si>
    <t>ครุภัณฑ์งานบ้านและครัว</t>
  </si>
  <si>
    <t>เงินเหลือจ่าย-เงินจัดสรรค่าลงทะเบียนโครงการหลักสูตรพิเศษ (หน่วยงาน)</t>
  </si>
  <si>
    <t>ครุภัณฑ์การกีฬา/กายภาพ</t>
  </si>
  <si>
    <t>เงินเหลือจ่าย-เงินจัดสรรเงินอุดหนุนโครงการหลักสูตรพิเศษ (หน่วยงาน)</t>
  </si>
  <si>
    <t>ครุภัณฑ์ดนตรี/นาฎศิลป์</t>
  </si>
  <si>
    <t>เงินเหลือจ่าย-เงินค่าธรรมเนียมระหว่างการศึกษา (หน่วยงาน)</t>
  </si>
  <si>
    <t>ครุภัณฑ์สนาม</t>
  </si>
  <si>
    <t>เงินเหลือจ่าย-เงินอุดหนุนการวิจัยจากแหล่งเงินภายนอก (หน่วยงาน)</t>
  </si>
  <si>
    <t>ครุภัณฑ์อื่น</t>
  </si>
  <si>
    <t>เงินเหลือจ่าย-เงินอื่นๆ (หน่วยงาน)</t>
  </si>
  <si>
    <t>สำนักงานคณบดีคณะครุศาสตร์อุตสาหกรรม</t>
  </si>
  <si>
    <t>เงินทุนคณะ</t>
  </si>
  <si>
    <t>ภาควิชาครุศาสตร์ไฟฟ้า</t>
  </si>
  <si>
    <t>โครงการบำรุงสุขภาพ</t>
  </si>
  <si>
    <t>ภาควิชาคอมพิวเตอร์ศึกษา</t>
  </si>
  <si>
    <t>เงินโครงการหลักสูตรพิเศษ (บริหารส่วนกลาง)</t>
  </si>
  <si>
    <t>ภาควิชาบริหารธุรกิจอุตสาหกรรม</t>
  </si>
  <si>
    <t>เงินรับสมัครนักศึกษาใหม่ (บริหารส่วนกลาง)</t>
  </si>
  <si>
    <t>เงินอุดหนุนการวิจัยจากแหล่งภายนอก (บริหารส่วนกลาง)</t>
  </si>
  <si>
    <t>เงินอื่นๆ (บริหารส่วนกลาง)</t>
  </si>
  <si>
    <t>เงินยืมทดรองราชการ (บริหารส่วนกลาง)</t>
  </si>
  <si>
    <t>เงินยืมทดรองจ่าย (บริหารส่วนกลาง)</t>
  </si>
  <si>
    <t>เงินกันเหลื่อม (บริหารส่วนกลาง)</t>
  </si>
  <si>
    <r>
      <rPr>
        <b/>
        <sz val="12"/>
        <color theme="1"/>
        <rFont val="TH SarabunPSK"/>
        <family val="2"/>
      </rPr>
      <t xml:space="preserve">เหตุผลที่ต้องซื้อ/จ้าง โดยวิธีเฉพาะเจาะจง  เนื่องจาก  </t>
    </r>
    <r>
      <rPr>
        <b/>
        <sz val="11"/>
        <color theme="1"/>
        <rFont val="Wingdings 2"/>
        <family val="1"/>
        <charset val="2"/>
      </rPr>
      <t/>
    </r>
  </si>
  <si>
    <r>
      <t xml:space="preserve">หลักเกณฑ์ในการพิจารณา         เกณฑ์ราคา (Price)       </t>
    </r>
    <r>
      <rPr>
        <b/>
        <sz val="10"/>
        <color theme="1"/>
        <rFont val="Wingdings 2"/>
        <family val="1"/>
        <charset val="2"/>
      </rPr>
      <t>£</t>
    </r>
    <r>
      <rPr>
        <b/>
        <sz val="10"/>
        <color theme="1"/>
        <rFont val="TH SarabunPSK"/>
        <family val="2"/>
      </rPr>
      <t xml:space="preserve">  เกณฑ์ประสิทธิภาพต่อราคา (Price Performance)</t>
    </r>
  </si>
  <si>
    <t xml:space="preserve">      ตามมาตรา 56 (2)(ข) ระเบียบข้อ 79 วรรค 2  ในกรณีที่มีความจำเป็นเร่งด่วนที่เกิดขึ้นโดยไม่ได้คาดหมายไว้ก่อนและไม่อาจดำเนินการปกติได้ทัน ให้เจ้าหน้าที่</t>
  </si>
  <si>
    <t>……………......................</t>
  </si>
  <si>
    <t xml:space="preserve"> (ลงชื่อ)………………...........................…....................อธิการบดี</t>
  </si>
  <si>
    <t xml:space="preserve">      ตามหนังสือด่วนที่สุด ที่ กค(กวจ)0405.2/ว 119 ลงวันที่ 7 มีนาคม 2561 เรื่อง แนวปฏิบัติในการดำเนินการจัดหาพัสดุ ที่เกี่ยวกับค่าใช้จ่ายในการบริหาร</t>
  </si>
  <si>
    <t>เรียน  อธิการบดี</t>
  </si>
  <si>
    <t>ค่าใช้สอย</t>
  </si>
  <si>
    <t xml:space="preserve">  </t>
  </si>
  <si>
    <t>ใช้ไปในครั้งก่อน</t>
  </si>
  <si>
    <t>รายการและรายละเอียด</t>
  </si>
  <si>
    <r>
      <rPr>
        <b/>
        <sz val="11"/>
        <color theme="1"/>
        <rFont val="Wingdings 2"/>
        <family val="1"/>
        <charset val="2"/>
      </rPr>
      <t xml:space="preserve">  </t>
    </r>
    <r>
      <rPr>
        <b/>
        <sz val="11"/>
        <color theme="1"/>
        <rFont val="TH SarabunPSK"/>
        <family val="2"/>
      </rPr>
      <t xml:space="preserve"> วัสดุ               </t>
    </r>
  </si>
  <si>
    <r>
      <rPr>
        <b/>
        <sz val="11"/>
        <color theme="1"/>
        <rFont val="Wingdings 2"/>
        <family val="1"/>
        <charset val="2"/>
      </rPr>
      <t xml:space="preserve"> £</t>
    </r>
    <r>
      <rPr>
        <b/>
        <sz val="11"/>
        <color theme="1"/>
        <rFont val="TH SarabunPSK"/>
        <family val="2"/>
      </rPr>
      <t xml:space="preserve">  ครุภัณฑ์</t>
    </r>
  </si>
  <si>
    <r>
      <rPr>
        <b/>
        <sz val="11"/>
        <color theme="1"/>
        <rFont val="Wingdings 2"/>
        <family val="1"/>
        <charset val="2"/>
      </rPr>
      <t xml:space="preserve"> £</t>
    </r>
    <r>
      <rPr>
        <b/>
        <sz val="15.4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>อื่นๆ</t>
    </r>
  </si>
  <si>
    <r>
      <rPr>
        <b/>
        <sz val="11"/>
        <color theme="1"/>
        <rFont val="Wingdings 2"/>
        <family val="1"/>
        <charset val="2"/>
      </rPr>
      <t xml:space="preserve">  </t>
    </r>
    <r>
      <rPr>
        <b/>
        <sz val="11"/>
        <color theme="1"/>
        <rFont val="TH SarabunPSK"/>
        <family val="2"/>
      </rPr>
      <t xml:space="preserve">  ค่าใช้สอย        </t>
    </r>
  </si>
  <si>
    <r>
      <rPr>
        <b/>
        <sz val="11"/>
        <color theme="1"/>
        <rFont val="Wingdings 2"/>
        <family val="1"/>
        <charset val="2"/>
      </rPr>
      <t xml:space="preserve"> £</t>
    </r>
    <r>
      <rPr>
        <b/>
        <sz val="11"/>
        <color theme="1"/>
        <rFont val="TH SarabunPSK"/>
        <family val="2"/>
      </rPr>
      <t xml:space="preserve">  ที่ดินและสิ่งก่อสร้าง</t>
    </r>
  </si>
  <si>
    <t>หมายเหตุ</t>
  </si>
  <si>
    <t>ส่วนลด</t>
  </si>
  <si>
    <t>บาท</t>
  </si>
  <si>
    <t>มหาวิทยาลัยเทคโนโลยีพระจอมเกล้าพระนครเหนือ</t>
  </si>
  <si>
    <t xml:space="preserve">วันที่  </t>
  </si>
  <si>
    <t xml:space="preserve">ปีงบประมาณ  </t>
  </si>
  <si>
    <t>เล่มที่  211</t>
  </si>
  <si>
    <t xml:space="preserve">เลขที่  </t>
  </si>
  <si>
    <t xml:space="preserve">การจัดซื้อจัดจ้างพัสดุที่ดำเนินการไปก่อน เจ้าหน้าที่หรือผู้ที่ได้รับมอบหมายดำเนินการไปก่อนต้องลงนาม เพื่อใช้เป็นรายงานขอความเห็นชอบและเป็นหลักฐานในการตรวจรับ ตามเอกสารการส่งของเลขที่ ...  ลงวันที่  ... </t>
  </si>
  <si>
    <t>จาก ... ดังมีรายนามต่อไปนี้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</si>
</sst>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.0000_-;\-* #,##0.0000_-;_-* &quot;-&quot;??_-;_-@_-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b/>
      <sz val="10"/>
      <color theme="1"/>
      <name val="Wingdings 2"/>
      <family val="1"/>
      <charset val="2"/>
    </font>
    <font>
      <b/>
      <sz val="11"/>
      <color theme="1"/>
      <name val="Wingdings 2"/>
      <family val="1"/>
      <charset val="2"/>
    </font>
    <font>
      <b/>
      <sz val="12"/>
      <color theme="1"/>
      <name val="TH SarabunPSK"/>
      <family val="2"/>
    </font>
    <font>
      <b/>
      <sz val="11"/>
      <color theme="1"/>
      <name val="Angsana New"/>
      <family val="1"/>
    </font>
    <font>
      <b/>
      <sz val="9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1"/>
      <color theme="1"/>
      <name val="TH Sarabun New"/>
      <family val="2"/>
    </font>
    <font>
      <b/>
      <sz val="10"/>
      <color theme="1"/>
      <name val="Angsana New"/>
      <family val="1"/>
    </font>
    <font>
      <b/>
      <sz val="19"/>
      <color theme="1"/>
      <name val="TH SarabunPSK"/>
      <family val="2"/>
    </font>
    <font>
      <b/>
      <sz val="9"/>
      <color theme="1"/>
      <name val="Tahoma"/>
      <family val="2"/>
      <scheme val="minor"/>
    </font>
    <font>
      <b/>
      <sz val="15.4"/>
      <color theme="1"/>
      <name val="TH SarabunPSK"/>
      <family val="2"/>
    </font>
    <font>
      <b/>
      <sz val="16"/>
      <color theme="1"/>
      <name val="TH Sarabun New"/>
      <family val="2"/>
    </font>
    <font>
      <b/>
      <sz val="11"/>
      <color theme="0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0" xfId="0" applyFont="1" applyAlignment="1"/>
    <xf numFmtId="0" fontId="4" fillId="0" borderId="1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3" fontId="7" fillId="0" borderId="15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1" fillId="0" borderId="15" xfId="0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14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6" fillId="0" borderId="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7" fillId="0" borderId="0" xfId="0" applyFont="1"/>
    <xf numFmtId="0" fontId="4" fillId="0" borderId="9" xfId="8" applyFont="1" applyBorder="1" applyAlignment="1">
      <alignment horizontal="left" vertical="center"/>
    </xf>
    <xf numFmtId="0" fontId="4" fillId="0" borderId="19" xfId="8" applyFont="1" applyBorder="1" applyAlignment="1">
      <alignment horizontal="left" vertical="center"/>
    </xf>
    <xf numFmtId="0" fontId="4" fillId="0" borderId="5" xfId="8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0" fontId="10" fillId="0" borderId="0" xfId="0" applyNumberFormat="1" applyFont="1" applyAlignment="1">
      <alignment horizontal="left"/>
    </xf>
    <xf numFmtId="0" fontId="4" fillId="0" borderId="6" xfId="8" applyFont="1" applyBorder="1" applyAlignment="1">
      <alignment vertical="center"/>
    </xf>
    <xf numFmtId="0" fontId="4" fillId="0" borderId="8" xfId="8" applyFont="1" applyBorder="1" applyAlignment="1">
      <alignment horizontal="left" vertical="center"/>
    </xf>
    <xf numFmtId="0" fontId="4" fillId="0" borderId="0" xfId="8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4" fillId="0" borderId="6" xfId="8" applyFont="1" applyBorder="1" applyAlignment="1">
      <alignment horizontal="left" vertical="center"/>
    </xf>
    <xf numFmtId="0" fontId="5" fillId="0" borderId="11" xfId="8" applyFont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8" applyFont="1" applyBorder="1" applyAlignment="1">
      <alignment horizontal="left" vertical="center"/>
    </xf>
    <xf numFmtId="0" fontId="5" fillId="0" borderId="12" xfId="8" applyFont="1" applyBorder="1" applyAlignment="1">
      <alignment horizontal="center" vertical="center"/>
    </xf>
    <xf numFmtId="0" fontId="5" fillId="0" borderId="0" xfId="8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4" fillId="0" borderId="10" xfId="8" applyFont="1" applyBorder="1" applyAlignment="1">
      <alignment horizontal="left" vertical="center"/>
    </xf>
    <xf numFmtId="0" fontId="19" fillId="0" borderId="0" xfId="8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7" fillId="0" borderId="10" xfId="8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87" fontId="0" fillId="0" borderId="0" xfId="0" applyNumberFormat="1"/>
    <xf numFmtId="44" fontId="0" fillId="0" borderId="0" xfId="0" applyNumberFormat="1"/>
    <xf numFmtId="43" fontId="0" fillId="0" borderId="0" xfId="1" applyFont="1"/>
    <xf numFmtId="43" fontId="0" fillId="0" borderId="0" xfId="1" applyNumberFormat="1" applyFont="1"/>
    <xf numFmtId="188" fontId="0" fillId="0" borderId="0" xfId="1" applyNumberFormat="1" applyFont="1"/>
    <xf numFmtId="0" fontId="21" fillId="3" borderId="0" xfId="0" applyFont="1" applyFill="1" applyBorder="1" applyAlignment="1">
      <alignment vertical="center"/>
    </xf>
    <xf numFmtId="0" fontId="21" fillId="3" borderId="17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21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49" fontId="10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4" fillId="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2" fontId="4" fillId="0" borderId="4" xfId="1" applyNumberFormat="1" applyFont="1" applyBorder="1" applyAlignment="1">
      <alignment horizontal="right" vertical="center"/>
    </xf>
    <xf numFmtId="2" fontId="4" fillId="0" borderId="2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21" fillId="3" borderId="17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0" xfId="8" applyFont="1" applyFill="1" applyAlignment="1">
      <alignment horizontal="center" vertical="center"/>
    </xf>
    <xf numFmtId="0" fontId="21" fillId="0" borderId="0" xfId="8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2" fillId="0" borderId="19" xfId="8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9" xfId="8" applyFont="1" applyFill="1" applyBorder="1" applyAlignment="1">
      <alignment horizontal="left" vertical="center"/>
    </xf>
    <xf numFmtId="0" fontId="10" fillId="0" borderId="5" xfId="8" applyFont="1" applyFill="1" applyBorder="1" applyAlignment="1">
      <alignment horizontal="left" vertical="center"/>
    </xf>
    <xf numFmtId="4" fontId="7" fillId="0" borderId="6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</cellXfs>
  <cellStyles count="12">
    <cellStyle name="Comma" xfId="1" builtinId="3"/>
    <cellStyle name="Comma 2" xfId="3"/>
    <cellStyle name="Comma 2 2" xfId="7"/>
    <cellStyle name="Comma 2 2 2" xfId="11"/>
    <cellStyle name="Comma 3" xfId="5"/>
    <cellStyle name="Comma 3 2" xfId="9"/>
    <cellStyle name="Normal" xfId="0" builtinId="0"/>
    <cellStyle name="Normal 2" xfId="2"/>
    <cellStyle name="Normal 2 2" xfId="6"/>
    <cellStyle name="Normal 2 2 2" xfId="10"/>
    <cellStyle name="Normal 3" xfId="4"/>
    <cellStyle name="Normal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781050</xdr:colOff>
      <xdr:row>4</xdr:row>
      <xdr:rowOff>181790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27107"/>
          <a:ext cx="781049" cy="728379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2569" y="27107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6283107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89" name="Picture 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90" name="Picture 8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91" name="Picture 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97" name="Picture 9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7949712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98" name="Picture 9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7949712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99" name="Picture 9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7949712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05" name="Picture 10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15899423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06" name="Picture 10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15899423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07" name="Picture 10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15899423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13" name="Picture 1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2384913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14" name="Picture 1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2384913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15" name="Picture 1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2384913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42" name="Picture 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5958" y="32136522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43" name="Picture 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5958" y="32136522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44" name="Picture 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5958" y="32136522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50" name="Picture 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40163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51" name="Picture 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40163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52" name="Picture 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40163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48196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59" name="Picture 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48196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60" name="Picture 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48196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66" name="Picture 6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56229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67" name="Picture 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56229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68" name="Picture 6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56229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74" name="Picture 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64262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75" name="Picture 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64262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76" name="Picture 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64262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82" name="Picture 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72294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83" name="Picture 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72294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84" name="Picture 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72294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22" name="Picture 12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80327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23" name="Picture 12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80327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24" name="Picture 1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80327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30" name="Picture 1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88360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31" name="Picture 13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88360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32" name="Picture 13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88360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38" name="Picture 1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96393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39" name="Picture 1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96393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40" name="Picture 13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96393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46" name="Picture 14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04425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47" name="Picture 1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04425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48" name="Picture 1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04425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54" name="Picture 1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12458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55" name="Picture 1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12458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56" name="Picture 1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12458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62" name="Picture 1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20491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63" name="Picture 16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20491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64" name="Picture 16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20491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70" name="Picture 1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28524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71" name="Picture 1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28524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72" name="Picture 1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28524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78" name="Picture 1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36556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79" name="Picture 1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36556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80" name="Picture 1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36556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86" name="Picture 1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44589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87" name="Picture 18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44589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88" name="Picture 18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44589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194" name="Picture 1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52622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95" name="Picture 1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52622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196" name="Picture 19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52622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02" name="Picture 20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60655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03" name="Picture 20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60655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04" name="Picture 20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60655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10" name="Picture 20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68687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11" name="Picture 2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68687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12" name="Picture 2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68687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18" name="Picture 2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76720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19" name="Picture 21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76720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20" name="Picture 21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76720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26" name="Picture 22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84753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27" name="Picture 22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84753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28" name="Picture 2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84753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34" name="Picture 23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92786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35" name="Picture 2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92786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36" name="Picture 23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192786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42" name="Picture 2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00818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43" name="Picture 2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00818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44" name="Picture 2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00818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50" name="Picture 2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08851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51" name="Picture 2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08851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52" name="Picture 2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08851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58" name="Picture 2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16884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59" name="Picture 2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16884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60" name="Picture 2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16884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66" name="Picture 26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24917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67" name="Picture 2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24917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68" name="Picture 26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24917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74" name="Picture 2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32949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75" name="Picture 2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32949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76" name="Picture 2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32949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82" name="Picture 2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40982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83" name="Picture 2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40982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84" name="Picture 2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40982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90" name="Picture 28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49015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91" name="Picture 2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49015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92" name="Picture 29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49015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298" name="Picture 29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57048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299" name="Picture 29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57048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00" name="Picture 29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57048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06" name="Picture 30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65080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07" name="Picture 30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65080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08" name="Picture 30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65080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14" name="Picture 3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73113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15" name="Picture 3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73113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16" name="Picture 3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73113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22" name="Picture 32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81146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23" name="Picture 32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81146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24" name="Picture 3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81146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30" name="Picture 3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89179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31" name="Picture 33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89179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32" name="Picture 33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891790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38" name="Picture 3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972117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39" name="Picture 3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97211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40" name="Picture 33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2972117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46" name="Picture 34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052445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47" name="Picture 3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05244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48" name="Picture 3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0524450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54" name="Picture 3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1327725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55" name="Picture 3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13277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56" name="Picture 3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1327725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30577"/>
    <xdr:pic>
      <xdr:nvPicPr>
        <xdr:cNvPr id="362" name="Picture 3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2131000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0</xdr:row>
      <xdr:rowOff>0</xdr:rowOff>
    </xdr:from>
    <xdr:ext cx="781049" cy="720586"/>
    <xdr:pic>
      <xdr:nvPicPr>
        <xdr:cNvPr id="363" name="Picture 36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321310000"/>
          <a:ext cx="781049" cy="720586"/>
        </a:xfrm>
        <a:prstGeom prst="rect">
          <a:avLst/>
        </a:prstGeom>
      </xdr:spPr>
    </xdr:pic>
    <xdr:clientData/>
  </xdr:oneCellAnchor>
  <xdr:oneCellAnchor>
    <xdr:from>
      <xdr:col>0</xdr:col>
      <xdr:colOff>103187</xdr:colOff>
      <xdr:row>0</xdr:row>
      <xdr:rowOff>0</xdr:rowOff>
    </xdr:from>
    <xdr:ext cx="781049" cy="720586"/>
    <xdr:pic>
      <xdr:nvPicPr>
        <xdr:cNvPr id="364" name="Picture 36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03187" y="0"/>
          <a:ext cx="781049" cy="720586"/>
        </a:xfrm>
        <a:prstGeom prst="rect">
          <a:avLst/>
        </a:prstGeom>
      </xdr:spPr>
    </xdr:pic>
    <xdr:clientData/>
  </xdr:oneCellAnchor>
  <xdr:twoCellAnchor>
    <xdr:from>
      <xdr:col>10</xdr:col>
      <xdr:colOff>174625</xdr:colOff>
      <xdr:row>9</xdr:row>
      <xdr:rowOff>40908</xdr:rowOff>
    </xdr:from>
    <xdr:to>
      <xdr:col>10</xdr:col>
      <xdr:colOff>271825</xdr:colOff>
      <xdr:row>9</xdr:row>
      <xdr:rowOff>136158</xdr:rowOff>
    </xdr:to>
    <xdr:sp macro="" textlink="">
      <xdr:nvSpPr>
        <xdr:cNvPr id="461" name="Rectangle 460"/>
        <xdr:cNvSpPr/>
      </xdr:nvSpPr>
      <xdr:spPr>
        <a:xfrm>
          <a:off x="7151688" y="443191533"/>
          <a:ext cx="97200" cy="9525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oneCellAnchor>
    <xdr:from>
      <xdr:col>2</xdr:col>
      <xdr:colOff>190500</xdr:colOff>
      <xdr:row>19</xdr:row>
      <xdr:rowOff>55563</xdr:rowOff>
    </xdr:from>
    <xdr:ext cx="103641" cy="97544"/>
    <xdr:pic>
      <xdr:nvPicPr>
        <xdr:cNvPr id="462" name="Picture 4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125" y="444817501"/>
          <a:ext cx="103641" cy="97544"/>
        </a:xfrm>
        <a:prstGeom prst="rect">
          <a:avLst/>
        </a:prstGeom>
      </xdr:spPr>
    </xdr:pic>
    <xdr:clientData/>
  </xdr:oneCellAnchor>
  <xdr:twoCellAnchor>
    <xdr:from>
      <xdr:col>5</xdr:col>
      <xdr:colOff>15875</xdr:colOff>
      <xdr:row>15</xdr:row>
      <xdr:rowOff>55562</xdr:rowOff>
    </xdr:from>
    <xdr:to>
      <xdr:col>5</xdr:col>
      <xdr:colOff>113075</xdr:colOff>
      <xdr:row>15</xdr:row>
      <xdr:rowOff>150812</xdr:rowOff>
    </xdr:to>
    <xdr:sp macro="" textlink="">
      <xdr:nvSpPr>
        <xdr:cNvPr id="463" name="Rectangle 462"/>
        <xdr:cNvSpPr/>
      </xdr:nvSpPr>
      <xdr:spPr>
        <a:xfrm>
          <a:off x="2714625" y="444119000"/>
          <a:ext cx="97200" cy="9525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twoCellAnchor>
    <xdr:from>
      <xdr:col>5</xdr:col>
      <xdr:colOff>31748</xdr:colOff>
      <xdr:row>17</xdr:row>
      <xdr:rowOff>39689</xdr:rowOff>
    </xdr:from>
    <xdr:to>
      <xdr:col>5</xdr:col>
      <xdr:colOff>134937</xdr:colOff>
      <xdr:row>17</xdr:row>
      <xdr:rowOff>134939</xdr:rowOff>
    </xdr:to>
    <xdr:sp macro="" textlink="">
      <xdr:nvSpPr>
        <xdr:cNvPr id="464" name="Rectangle 463"/>
        <xdr:cNvSpPr/>
      </xdr:nvSpPr>
      <xdr:spPr>
        <a:xfrm>
          <a:off x="2730498" y="444452377"/>
          <a:ext cx="103189" cy="9525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twoCellAnchor>
    <xdr:from>
      <xdr:col>10</xdr:col>
      <xdr:colOff>183174</xdr:colOff>
      <xdr:row>8</xdr:row>
      <xdr:rowOff>36635</xdr:rowOff>
    </xdr:from>
    <xdr:to>
      <xdr:col>10</xdr:col>
      <xdr:colOff>280374</xdr:colOff>
      <xdr:row>8</xdr:row>
      <xdr:rowOff>131885</xdr:rowOff>
    </xdr:to>
    <xdr:sp macro="" textlink="">
      <xdr:nvSpPr>
        <xdr:cNvPr id="465" name="Rectangle 464"/>
        <xdr:cNvSpPr/>
      </xdr:nvSpPr>
      <xdr:spPr>
        <a:xfrm>
          <a:off x="7160237" y="443012635"/>
          <a:ext cx="97200" cy="9525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184" name="Picture 1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185" name="Picture 1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189" name="Picture 1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191" name="Picture 1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192" name="Picture 19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193" name="Picture 1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197" name="Picture 19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199" name="Picture 19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00" name="Picture 19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01" name="Picture 20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05" name="Picture 20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07" name="Picture 20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08" name="Picture 20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09" name="Picture 20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13" name="Picture 2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15" name="Picture 2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16" name="Picture 2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17" name="Picture 2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21" name="Picture 22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23" name="Picture 22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24" name="Picture 2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25" name="Picture 2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29" name="Picture 22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31" name="Picture 23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32" name="Picture 23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33" name="Picture 23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37" name="Picture 23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39" name="Picture 2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40" name="Picture 23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41" name="Picture 24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45" name="Picture 24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47" name="Picture 2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48" name="Picture 2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49" name="Picture 24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53" name="Picture 2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55" name="Picture 2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56" name="Picture 2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57" name="Picture 2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61" name="Picture 26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63" name="Picture 26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64" name="Picture 26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65" name="Picture 26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69" name="Picture 26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71" name="Picture 2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72" name="Picture 2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73" name="Picture 27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77" name="Picture 27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79" name="Picture 2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80" name="Picture 2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81" name="Picture 2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85" name="Picture 2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87" name="Picture 28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88" name="Picture 28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89" name="Picture 2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93" name="Picture 2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95" name="Picture 2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96" name="Picture 29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97" name="Picture 29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01" name="Picture 30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03" name="Picture 30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04" name="Picture 30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05" name="Picture 30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09" name="Picture 30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11" name="Picture 3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12" name="Picture 3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13" name="Picture 3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17" name="Picture 3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19" name="Picture 31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20" name="Picture 31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21" name="Picture 32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25" name="Picture 3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27" name="Picture 32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28" name="Picture 3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29" name="Picture 32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33" name="Picture 33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35" name="Picture 3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36" name="Picture 33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37" name="Picture 33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41" name="Picture 34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43" name="Picture 3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44" name="Picture 3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45" name="Picture 34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49" name="Picture 34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51" name="Picture 3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52" name="Picture 3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53" name="Picture 3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57" name="Picture 3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59" name="Picture 3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60" name="Picture 3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61" name="Picture 36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65" name="Picture 36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67" name="Picture 3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68" name="Picture 36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69" name="Picture 36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70" name="Picture 3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71" name="Picture 3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72" name="Picture 3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73" name="Picture 37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75" name="Picture 3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76" name="Picture 3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77" name="Picture 37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78" name="Picture 3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79" name="Picture 3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1126" y="0"/>
          <a:ext cx="781049" cy="720586"/>
        </a:xfrm>
        <a:prstGeom prst="rect">
          <a:avLst/>
        </a:prstGeom>
      </xdr:spPr>
    </xdr:pic>
    <xdr:clientData/>
  </xdr:oneCellAnchor>
  <xdr:oneCellAnchor>
    <xdr:from>
      <xdr:col>0</xdr:col>
      <xdr:colOff>104776</xdr:colOff>
      <xdr:row>44</xdr:row>
      <xdr:rowOff>0</xdr:rowOff>
    </xdr:from>
    <xdr:ext cx="781049" cy="726303"/>
    <xdr:pic>
      <xdr:nvPicPr>
        <xdr:cNvPr id="254" name="Picture 2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04776" y="8077200"/>
          <a:ext cx="781049" cy="726303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62" name="Picture 2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70" name="Picture 2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278" name="Picture 2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86" name="Picture 2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294" name="Picture 2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02" name="Picture 30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10" name="Picture 30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18" name="Picture 3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26" name="Picture 32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34" name="Picture 33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42" name="Picture 3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50" name="Picture 3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58" name="Picture 3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66" name="Picture 36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74" name="Picture 3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82" name="Picture 3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86" name="Picture 3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87" name="Picture 38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88" name="Picture 38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89" name="Picture 3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90" name="Picture 38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91" name="Picture 3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92" name="Picture 39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93" name="Picture 3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94" name="Picture 3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95" name="Picture 3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96" name="Picture 39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97" name="Picture 39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98" name="Picture 39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99" name="Picture 39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00" name="Picture 39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01" name="Picture 40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02" name="Picture 40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03" name="Picture 40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05" name="Picture 40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06" name="Picture 40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12" name="Picture 4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13" name="Picture 4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14" name="Picture 4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15" name="Picture 4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16" name="Picture 4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17" name="Picture 4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18" name="Picture 4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19" name="Picture 41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20" name="Picture 41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21" name="Picture 42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22" name="Picture 42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23" name="Picture 42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24" name="Picture 4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25" name="Picture 4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26" name="Picture 42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27" name="Picture 42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28" name="Picture 4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29" name="Picture 42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30" name="Picture 4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31" name="Picture 43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32" name="Picture 43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33" name="Picture 43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34" name="Picture 43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35" name="Picture 4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36" name="Picture 43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37" name="Picture 43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38" name="Picture 4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39" name="Picture 4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40" name="Picture 43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41" name="Picture 44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42" name="Picture 4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43" name="Picture 4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44" name="Picture 4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45" name="Picture 44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46" name="Picture 44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47" name="Picture 4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48" name="Picture 4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49" name="Picture 44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50" name="Picture 4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51" name="Picture 4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52" name="Picture 4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53" name="Picture 4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54" name="Picture 4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55" name="Picture 4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56" name="Picture 4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57" name="Picture 4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58" name="Picture 4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59" name="Picture 4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60" name="Picture 4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66" name="Picture 46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67" name="Picture 4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68" name="Picture 46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69" name="Picture 46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70" name="Picture 4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71" name="Picture 4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72" name="Picture 4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73" name="Picture 47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74" name="Picture 4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75" name="Picture 4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76" name="Picture 4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77" name="Picture 47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78" name="Picture 4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79" name="Picture 4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80" name="Picture 4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81" name="Picture 4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82" name="Picture 4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83" name="Picture 4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8067675"/>
          <a:ext cx="781049" cy="720586"/>
        </a:xfrm>
        <a:prstGeom prst="rect">
          <a:avLst/>
        </a:prstGeom>
      </xdr:spPr>
    </xdr:pic>
    <xdr:clientData/>
  </xdr:oneCellAnchor>
  <xdr:oneCellAnchor>
    <xdr:from>
      <xdr:col>2</xdr:col>
      <xdr:colOff>190500</xdr:colOff>
      <xdr:row>44</xdr:row>
      <xdr:rowOff>0</xdr:rowOff>
    </xdr:from>
    <xdr:ext cx="103641" cy="97544"/>
    <xdr:pic>
      <xdr:nvPicPr>
        <xdr:cNvPr id="485" name="Picture 48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11180763"/>
          <a:ext cx="103641" cy="97544"/>
        </a:xfrm>
        <a:prstGeom prst="rect">
          <a:avLst/>
        </a:prstGeom>
      </xdr:spPr>
    </xdr:pic>
    <xdr:clientData/>
  </xdr:oneCellAnchor>
  <xdr:oneCellAnchor>
    <xdr:from>
      <xdr:col>0</xdr:col>
      <xdr:colOff>104776</xdr:colOff>
      <xdr:row>44</xdr:row>
      <xdr:rowOff>0</xdr:rowOff>
    </xdr:from>
    <xdr:ext cx="781049" cy="726303"/>
    <xdr:pic>
      <xdr:nvPicPr>
        <xdr:cNvPr id="380" name="Picture 3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04776" y="16173450"/>
          <a:ext cx="781049" cy="726303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81" name="Picture 3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83" name="Picture 3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384" name="Picture 3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385" name="Picture 3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04" name="Picture 40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89" name="Picture 4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90" name="Picture 48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91" name="Picture 4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92" name="Picture 49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93" name="Picture 4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94" name="Picture 4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95" name="Picture 4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96" name="Picture 49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97" name="Picture 49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498" name="Picture 49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499" name="Picture 49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00" name="Picture 49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01" name="Picture 50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02" name="Picture 50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03" name="Picture 50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04" name="Picture 50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05" name="Picture 50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06" name="Picture 50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07" name="Picture 50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08" name="Picture 50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09" name="Picture 50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10" name="Picture 50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11" name="Picture 5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12" name="Picture 5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13" name="Picture 5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14" name="Picture 5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15" name="Picture 5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16" name="Picture 5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17" name="Picture 5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18" name="Picture 5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19" name="Picture 51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20" name="Picture 51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21" name="Picture 52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22" name="Picture 52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23" name="Picture 52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24" name="Picture 5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25" name="Picture 5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26" name="Picture 52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27" name="Picture 52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28" name="Picture 5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29" name="Picture 52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30" name="Picture 5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31" name="Picture 53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32" name="Picture 53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33" name="Picture 53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34" name="Picture 53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35" name="Picture 5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36" name="Picture 53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37" name="Picture 53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38" name="Picture 5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39" name="Picture 5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40" name="Picture 53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41" name="Picture 54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42" name="Picture 5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43" name="Picture 5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44" name="Picture 5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45" name="Picture 54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46" name="Picture 54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47" name="Picture 5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48" name="Picture 5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49" name="Picture 54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50" name="Picture 5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51" name="Picture 5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52" name="Picture 5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53" name="Picture 5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54" name="Picture 5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55" name="Picture 5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56" name="Picture 5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57" name="Picture 5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58" name="Picture 5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59" name="Picture 5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60" name="Picture 5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61" name="Picture 56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62" name="Picture 5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63" name="Picture 56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64" name="Picture 56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65" name="Picture 56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66" name="Picture 56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67" name="Picture 5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68" name="Picture 56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69" name="Picture 56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70" name="Picture 5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71" name="Picture 5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72" name="Picture 5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73" name="Picture 57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74" name="Picture 5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75" name="Picture 5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76" name="Picture 5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77" name="Picture 57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78" name="Picture 5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79" name="Picture 5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80" name="Picture 5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81" name="Picture 5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82" name="Picture 5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83" name="Picture 5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84" name="Picture 5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85" name="Picture 5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86" name="Picture 5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2</xdr:col>
      <xdr:colOff>190500</xdr:colOff>
      <xdr:row>44</xdr:row>
      <xdr:rowOff>0</xdr:rowOff>
    </xdr:from>
    <xdr:ext cx="103641" cy="97544"/>
    <xdr:pic>
      <xdr:nvPicPr>
        <xdr:cNvPr id="588" name="Picture 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19477038"/>
          <a:ext cx="103641" cy="97544"/>
        </a:xfrm>
        <a:prstGeom prst="rect">
          <a:avLst/>
        </a:prstGeom>
      </xdr:spPr>
    </xdr:pic>
    <xdr:clientData/>
  </xdr:oneCellAnchor>
  <xdr:oneCellAnchor>
    <xdr:from>
      <xdr:col>0</xdr:col>
      <xdr:colOff>104776</xdr:colOff>
      <xdr:row>44</xdr:row>
      <xdr:rowOff>0</xdr:rowOff>
    </xdr:from>
    <xdr:ext cx="781049" cy="726303"/>
    <xdr:pic>
      <xdr:nvPicPr>
        <xdr:cNvPr id="592" name="Picture 59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04776" y="16173450"/>
          <a:ext cx="781049" cy="726303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93" name="Picture 5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94" name="Picture 5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95" name="Picture 5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96" name="Picture 59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97" name="Picture 59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598" name="Picture 59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599" name="Picture 59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00" name="Picture 59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01" name="Picture 60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02" name="Picture 60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03" name="Picture 60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04" name="Picture 60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05" name="Picture 60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06" name="Picture 60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07" name="Picture 60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08" name="Picture 60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09" name="Picture 60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10" name="Picture 60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11" name="Picture 6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12" name="Picture 6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13" name="Picture 6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14" name="Picture 6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15" name="Picture 6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16" name="Picture 6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17" name="Picture 6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18" name="Picture 6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19" name="Picture 61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20" name="Picture 61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21" name="Picture 62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22" name="Picture 62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23" name="Picture 62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24" name="Picture 6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25" name="Picture 6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26" name="Picture 62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27" name="Picture 62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28" name="Picture 6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29" name="Picture 62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30" name="Picture 6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31" name="Picture 63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32" name="Picture 63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33" name="Picture 63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34" name="Picture 63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35" name="Picture 6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36" name="Picture 63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37" name="Picture 63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38" name="Picture 6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39" name="Picture 6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40" name="Picture 63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41" name="Picture 64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42" name="Picture 6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43" name="Picture 6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44" name="Picture 6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45" name="Picture 64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46" name="Picture 64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47" name="Picture 6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48" name="Picture 6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49" name="Picture 64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50" name="Picture 6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51" name="Picture 6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52" name="Picture 6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53" name="Picture 6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54" name="Picture 6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55" name="Picture 6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56" name="Picture 6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57" name="Picture 6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58" name="Picture 6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59" name="Picture 6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60" name="Picture 6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61" name="Picture 66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62" name="Picture 6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63" name="Picture 66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64" name="Picture 66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65" name="Picture 66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66" name="Picture 66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67" name="Picture 6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68" name="Picture 66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69" name="Picture 66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70" name="Picture 6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71" name="Picture 6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72" name="Picture 6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73" name="Picture 67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74" name="Picture 6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75" name="Picture 6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76" name="Picture 6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77" name="Picture 67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78" name="Picture 6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79" name="Picture 6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80" name="Picture 6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81" name="Picture 6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82" name="Picture 6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83" name="Picture 6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84" name="Picture 6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85" name="Picture 6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86" name="Picture 6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87" name="Picture 68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88" name="Picture 68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89" name="Picture 6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90" name="Picture 68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91" name="Picture 6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92" name="Picture 69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93" name="Picture 6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694" name="Picture 6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695" name="Picture 6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2</xdr:col>
      <xdr:colOff>190500</xdr:colOff>
      <xdr:row>44</xdr:row>
      <xdr:rowOff>0</xdr:rowOff>
    </xdr:from>
    <xdr:ext cx="103641" cy="97544"/>
    <xdr:pic>
      <xdr:nvPicPr>
        <xdr:cNvPr id="697" name="Picture 6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19477038"/>
          <a:ext cx="103641" cy="97544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02" name="Picture 70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03" name="Picture 70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04" name="Picture 70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05" name="Picture 70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06" name="Picture 70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07" name="Picture 70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08" name="Picture 70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09" name="Picture 70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10" name="Picture 70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11" name="Picture 7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12" name="Picture 7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13" name="Picture 7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14" name="Picture 7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15" name="Picture 7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16" name="Picture 7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17" name="Picture 7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18" name="Picture 7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19" name="Picture 71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20" name="Picture 71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21" name="Picture 72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22" name="Picture 72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23" name="Picture 72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24" name="Picture 7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25" name="Picture 7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26" name="Picture 72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27" name="Picture 72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28" name="Picture 7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29" name="Picture 72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30" name="Picture 7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31" name="Picture 73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32" name="Picture 73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33" name="Picture 73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34" name="Picture 73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35" name="Picture 7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36" name="Picture 73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37" name="Picture 73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38" name="Picture 7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39" name="Picture 7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40" name="Picture 73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41" name="Picture 74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42" name="Picture 74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43" name="Picture 7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44" name="Picture 7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45" name="Picture 74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46" name="Picture 74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47" name="Picture 7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48" name="Picture 7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49" name="Picture 74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50" name="Picture 7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51" name="Picture 7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52" name="Picture 7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53" name="Picture 7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54" name="Picture 7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55" name="Picture 7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56" name="Picture 7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57" name="Picture 7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58" name="Picture 7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59" name="Picture 7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60" name="Picture 7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61" name="Picture 76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62" name="Picture 7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63" name="Picture 76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64" name="Picture 76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65" name="Picture 76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66" name="Picture 76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67" name="Picture 7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68" name="Picture 76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69" name="Picture 76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70" name="Picture 7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71" name="Picture 7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72" name="Picture 7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73" name="Picture 77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74" name="Picture 7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75" name="Picture 7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76" name="Picture 7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77" name="Picture 77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20586"/>
    <xdr:pic>
      <xdr:nvPicPr>
        <xdr:cNvPr id="778" name="Picture 7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20586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44</xdr:row>
      <xdr:rowOff>0</xdr:rowOff>
    </xdr:from>
    <xdr:ext cx="781049" cy="730577"/>
    <xdr:pic>
      <xdr:nvPicPr>
        <xdr:cNvPr id="779" name="Picture 7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4301" y="16163925"/>
          <a:ext cx="781049" cy="730577"/>
        </a:xfrm>
        <a:prstGeom prst="rect">
          <a:avLst/>
        </a:prstGeom>
      </xdr:spPr>
    </xdr:pic>
    <xdr:clientData/>
  </xdr:oneCellAnchor>
  <xdr:oneCellAnchor>
    <xdr:from>
      <xdr:col>2</xdr:col>
      <xdr:colOff>190500</xdr:colOff>
      <xdr:row>44</xdr:row>
      <xdr:rowOff>0</xdr:rowOff>
    </xdr:from>
    <xdr:ext cx="103641" cy="97544"/>
    <xdr:pic>
      <xdr:nvPicPr>
        <xdr:cNvPr id="806" name="Picture 80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19477038"/>
          <a:ext cx="103641" cy="975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view="pageLayout" topLeftCell="A2" zoomScaleNormal="100" workbookViewId="0">
      <selection activeCell="I49" sqref="I49"/>
    </sheetView>
  </sheetViews>
  <sheetFormatPr defaultColWidth="9" defaultRowHeight="13.5" customHeight="1"/>
  <cols>
    <col min="1" max="1" width="1.5" style="14" customWidth="1"/>
    <col min="2" max="2" width="10.875" style="14" customWidth="1"/>
    <col min="3" max="3" width="7" style="14" customWidth="1"/>
    <col min="4" max="4" width="5.125" style="14" customWidth="1"/>
    <col min="5" max="5" width="11" style="14" customWidth="1"/>
    <col min="6" max="6" width="24" style="14" customWidth="1"/>
    <col min="7" max="7" width="13.875" style="14" customWidth="1"/>
    <col min="8" max="8" width="2.75" style="14" customWidth="1"/>
    <col min="9" max="9" width="4.75" style="14" customWidth="1"/>
    <col min="10" max="10" width="10.875" style="14" customWidth="1"/>
    <col min="11" max="11" width="12.625" style="14" customWidth="1"/>
    <col min="12" max="12" width="11.75" style="14" customWidth="1"/>
    <col min="13" max="13" width="7.875" style="14" customWidth="1"/>
    <col min="14" max="14" width="2" style="14" customWidth="1"/>
    <col min="15" max="15" width="9.375" style="14" customWidth="1"/>
    <col min="16" max="16" width="11.375" style="14" customWidth="1"/>
    <col min="17" max="16384" width="9" style="14"/>
  </cols>
  <sheetData>
    <row r="1" spans="1:23" s="104" customFormat="1" ht="4.5" hidden="1" customHeight="1">
      <c r="F1" s="105"/>
      <c r="G1" s="105"/>
      <c r="H1" s="105"/>
      <c r="I1" s="106"/>
      <c r="J1" s="106"/>
      <c r="K1" s="106"/>
      <c r="L1" s="106"/>
      <c r="M1" s="106"/>
      <c r="N1" s="106"/>
      <c r="O1" s="106"/>
      <c r="P1" s="106"/>
      <c r="R1" s="107">
        <v>905010</v>
      </c>
      <c r="S1" s="108" t="s">
        <v>139</v>
      </c>
      <c r="T1" s="109"/>
      <c r="U1" s="110"/>
      <c r="V1" s="110"/>
      <c r="W1" s="110"/>
    </row>
    <row r="2" spans="1:23" ht="8.25" customHeight="1">
      <c r="B2" s="147"/>
      <c r="R2" s="48">
        <v>10</v>
      </c>
      <c r="S2" s="49" t="s">
        <v>67</v>
      </c>
      <c r="T2" s="15"/>
      <c r="U2" s="2"/>
      <c r="V2" s="2"/>
      <c r="W2" s="2"/>
    </row>
    <row r="3" spans="1:23" ht="17.45" customHeight="1">
      <c r="A3" s="2"/>
      <c r="B3" s="147"/>
      <c r="C3" s="149" t="s">
        <v>159</v>
      </c>
      <c r="D3" s="150"/>
      <c r="E3" s="150"/>
      <c r="F3" s="150"/>
      <c r="G3" s="16" t="s">
        <v>162</v>
      </c>
      <c r="H3" s="16"/>
      <c r="I3" s="17" t="s">
        <v>163</v>
      </c>
      <c r="J3" s="17"/>
      <c r="K3" s="2"/>
      <c r="L3" s="2"/>
      <c r="M3" s="2"/>
      <c r="N3" s="2"/>
      <c r="O3" s="2"/>
      <c r="P3" s="2"/>
      <c r="Q3" s="47">
        <v>241761</v>
      </c>
      <c r="R3" s="48">
        <v>20</v>
      </c>
      <c r="S3" s="49" t="s">
        <v>68</v>
      </c>
      <c r="T3" s="15"/>
      <c r="U3" s="2"/>
      <c r="V3" s="50" t="s">
        <v>69</v>
      </c>
      <c r="W3" s="2"/>
    </row>
    <row r="4" spans="1:23" ht="17.45" customHeight="1">
      <c r="A4" s="2"/>
      <c r="B4" s="147"/>
      <c r="C4" s="151" t="s">
        <v>66</v>
      </c>
      <c r="D4" s="151"/>
      <c r="E4" s="151"/>
      <c r="F4" s="151"/>
      <c r="G4" s="17" t="s">
        <v>160</v>
      </c>
      <c r="H4" s="17"/>
      <c r="I4" s="17"/>
      <c r="K4" s="2"/>
      <c r="L4" s="2"/>
      <c r="M4" s="2"/>
      <c r="N4" s="2"/>
      <c r="O4" s="2"/>
      <c r="P4" s="2"/>
      <c r="R4" s="48">
        <v>30</v>
      </c>
      <c r="S4" s="49" t="s">
        <v>70</v>
      </c>
      <c r="T4" s="15"/>
      <c r="U4" s="2"/>
      <c r="V4" s="50" t="s">
        <v>71</v>
      </c>
      <c r="W4" s="2"/>
    </row>
    <row r="5" spans="1:23" ht="15.75" customHeight="1">
      <c r="A5" s="2"/>
      <c r="B5" s="148"/>
      <c r="C5" s="152" t="s">
        <v>58</v>
      </c>
      <c r="D5" s="153"/>
      <c r="E5" s="153"/>
      <c r="F5" s="154"/>
      <c r="G5" s="18" t="s">
        <v>161</v>
      </c>
      <c r="H5" s="18"/>
      <c r="I5" s="18"/>
      <c r="J5" s="19"/>
      <c r="K5" s="20"/>
      <c r="L5" s="20"/>
      <c r="M5" s="20"/>
      <c r="N5" s="3"/>
      <c r="R5" s="48">
        <v>40</v>
      </c>
      <c r="S5" s="49" t="s">
        <v>72</v>
      </c>
      <c r="T5" s="15"/>
      <c r="U5" s="2"/>
      <c r="V5" s="50" t="s">
        <v>73</v>
      </c>
      <c r="W5" s="2"/>
    </row>
    <row r="6" spans="1:23" ht="12" customHeight="1">
      <c r="A6" s="2"/>
      <c r="B6" s="21"/>
      <c r="C6" s="21"/>
      <c r="D6" s="21"/>
      <c r="E6" s="21"/>
      <c r="F6" s="51"/>
      <c r="G6" s="52"/>
      <c r="H6" s="52"/>
      <c r="I6" s="3"/>
      <c r="J6" s="3"/>
      <c r="K6" s="53"/>
      <c r="L6" s="53"/>
      <c r="M6" s="53"/>
      <c r="N6" s="53"/>
      <c r="O6" s="1" t="s">
        <v>26</v>
      </c>
      <c r="P6" s="9" t="s">
        <v>27</v>
      </c>
      <c r="R6" s="48">
        <v>50</v>
      </c>
      <c r="S6" s="49" t="s">
        <v>74</v>
      </c>
      <c r="T6" s="54"/>
      <c r="U6" s="2"/>
      <c r="V6" s="50" t="s">
        <v>75</v>
      </c>
      <c r="W6" s="2"/>
    </row>
    <row r="7" spans="1:23" ht="13.5" customHeight="1">
      <c r="A7" s="2"/>
      <c r="B7" s="100" t="s">
        <v>1</v>
      </c>
      <c r="C7" s="101"/>
      <c r="D7" s="100"/>
      <c r="E7" s="100" t="s">
        <v>0</v>
      </c>
      <c r="F7" s="142"/>
      <c r="G7" s="142"/>
      <c r="H7" s="3"/>
      <c r="I7" s="2"/>
      <c r="J7" s="55" t="s">
        <v>15</v>
      </c>
      <c r="K7" s="56">
        <v>4000000</v>
      </c>
      <c r="L7" s="57"/>
      <c r="M7" s="58"/>
      <c r="N7" s="2"/>
      <c r="O7" s="59" t="s">
        <v>18</v>
      </c>
      <c r="P7" s="60"/>
      <c r="R7" s="61">
        <v>90</v>
      </c>
      <c r="S7" s="49" t="s">
        <v>76</v>
      </c>
      <c r="T7" s="15"/>
      <c r="U7" s="2"/>
      <c r="V7" s="50" t="s">
        <v>77</v>
      </c>
      <c r="W7" s="2"/>
    </row>
    <row r="8" spans="1:23" ht="13.5" customHeight="1">
      <c r="A8" s="2"/>
      <c r="B8" s="102" t="s">
        <v>2</v>
      </c>
      <c r="C8" s="101"/>
      <c r="D8" s="102"/>
      <c r="E8" s="102" t="s">
        <v>7</v>
      </c>
      <c r="F8" s="142"/>
      <c r="G8" s="142"/>
      <c r="H8" s="3"/>
      <c r="I8" s="2"/>
      <c r="J8" s="62" t="s">
        <v>16</v>
      </c>
      <c r="K8" s="90" t="s">
        <v>147</v>
      </c>
      <c r="L8" s="91"/>
      <c r="M8" s="63"/>
      <c r="N8" s="64"/>
      <c r="O8" s="22" t="s">
        <v>149</v>
      </c>
      <c r="P8" s="23"/>
      <c r="R8" s="61">
        <v>101010</v>
      </c>
      <c r="S8" s="49" t="s">
        <v>78</v>
      </c>
      <c r="T8" s="65"/>
      <c r="U8" s="2"/>
      <c r="V8" s="50" t="s">
        <v>79</v>
      </c>
      <c r="W8" s="2"/>
    </row>
    <row r="9" spans="1:23" ht="13.5" customHeight="1">
      <c r="A9" s="2"/>
      <c r="B9" s="102" t="s">
        <v>3</v>
      </c>
      <c r="C9" s="101"/>
      <c r="D9" s="102"/>
      <c r="E9" s="102" t="s">
        <v>8</v>
      </c>
      <c r="F9" s="142"/>
      <c r="G9" s="142"/>
      <c r="H9" s="3"/>
      <c r="I9" s="2"/>
      <c r="J9" s="66" t="s">
        <v>17</v>
      </c>
      <c r="K9" s="64" t="s">
        <v>151</v>
      </c>
      <c r="L9" s="64" t="s">
        <v>152</v>
      </c>
      <c r="M9" s="63" t="s">
        <v>153</v>
      </c>
      <c r="N9" s="64"/>
      <c r="O9" s="22" t="s">
        <v>19</v>
      </c>
      <c r="P9" s="23"/>
      <c r="R9" s="48">
        <v>102010</v>
      </c>
      <c r="S9" s="49" t="s">
        <v>80</v>
      </c>
      <c r="T9" s="65"/>
      <c r="U9" s="2"/>
      <c r="V9" s="50" t="s">
        <v>81</v>
      </c>
      <c r="W9" s="2"/>
    </row>
    <row r="10" spans="1:23" ht="13.5" customHeight="1">
      <c r="A10" s="2"/>
      <c r="B10" s="102" t="s">
        <v>4</v>
      </c>
      <c r="C10" s="101"/>
      <c r="D10" s="102"/>
      <c r="E10" s="102" t="s">
        <v>9</v>
      </c>
      <c r="F10" s="142"/>
      <c r="G10" s="142"/>
      <c r="H10" s="3"/>
      <c r="I10" s="2"/>
      <c r="J10" s="67"/>
      <c r="K10" s="68" t="s">
        <v>154</v>
      </c>
      <c r="L10" s="69" t="s">
        <v>155</v>
      </c>
      <c r="M10" s="70"/>
      <c r="N10" s="71"/>
      <c r="O10" s="22" t="s">
        <v>20</v>
      </c>
      <c r="P10" s="23">
        <f>L11</f>
        <v>0</v>
      </c>
      <c r="R10" s="48">
        <v>103010</v>
      </c>
      <c r="S10" s="49" t="s">
        <v>82</v>
      </c>
      <c r="T10" s="15"/>
      <c r="U10" s="2"/>
      <c r="V10" s="50" t="s">
        <v>83</v>
      </c>
      <c r="W10" s="2"/>
    </row>
    <row r="11" spans="1:23" ht="13.5" customHeight="1">
      <c r="A11" s="2"/>
      <c r="B11" s="102" t="s">
        <v>5</v>
      </c>
      <c r="C11" s="101"/>
      <c r="D11" s="102"/>
      <c r="E11" s="102" t="s">
        <v>10</v>
      </c>
      <c r="F11" s="143"/>
      <c r="G11" s="143"/>
      <c r="H11" s="3"/>
      <c r="I11" s="2"/>
      <c r="J11" s="72" t="s">
        <v>14</v>
      </c>
      <c r="K11" s="21"/>
      <c r="L11" s="73">
        <v>0</v>
      </c>
      <c r="M11" s="74" t="s">
        <v>41</v>
      </c>
      <c r="N11" s="75"/>
      <c r="O11" s="22" t="s">
        <v>21</v>
      </c>
      <c r="P11" s="23"/>
      <c r="R11" s="48">
        <v>104010</v>
      </c>
      <c r="S11" s="49" t="s">
        <v>84</v>
      </c>
      <c r="T11" s="15"/>
      <c r="U11" s="2"/>
      <c r="V11" s="50" t="s">
        <v>85</v>
      </c>
      <c r="W11" s="2"/>
    </row>
    <row r="12" spans="1:23" ht="13.5" customHeight="1">
      <c r="A12" s="2"/>
      <c r="B12" s="102" t="s">
        <v>6</v>
      </c>
      <c r="C12" s="103"/>
      <c r="D12" s="102"/>
      <c r="E12" s="102" t="s">
        <v>11</v>
      </c>
      <c r="F12" s="142"/>
      <c r="G12" s="142"/>
      <c r="H12" s="3"/>
      <c r="I12" s="2"/>
      <c r="J12" s="24" t="s">
        <v>45</v>
      </c>
      <c r="K12" s="91"/>
      <c r="L12" s="76">
        <v>0</v>
      </c>
      <c r="M12" s="25" t="s">
        <v>41</v>
      </c>
      <c r="N12" s="77"/>
      <c r="O12" s="22" t="s">
        <v>22</v>
      </c>
      <c r="P12" s="23"/>
      <c r="R12" s="48">
        <v>105010</v>
      </c>
      <c r="S12" s="49" t="s">
        <v>86</v>
      </c>
      <c r="T12" s="15"/>
      <c r="U12" s="2"/>
      <c r="V12" s="50" t="s">
        <v>87</v>
      </c>
      <c r="W12" s="2"/>
    </row>
    <row r="13" spans="1:23" ht="13.5" customHeight="1">
      <c r="A13" s="2"/>
      <c r="B13" s="3" t="s">
        <v>13</v>
      </c>
      <c r="C13" s="5"/>
      <c r="D13" s="3"/>
      <c r="E13" s="3" t="s">
        <v>12</v>
      </c>
      <c r="F13" s="156"/>
      <c r="G13" s="156"/>
      <c r="H13" s="3"/>
      <c r="I13" s="3"/>
      <c r="J13" s="24"/>
      <c r="K13" s="92"/>
      <c r="L13" s="10"/>
      <c r="M13" s="25"/>
      <c r="N13" s="26"/>
      <c r="O13" s="22" t="s">
        <v>23</v>
      </c>
      <c r="P13" s="23"/>
      <c r="R13" s="48">
        <v>106010</v>
      </c>
      <c r="S13" s="49" t="s">
        <v>88</v>
      </c>
      <c r="T13" s="15"/>
      <c r="U13" s="2"/>
      <c r="V13" s="50" t="s">
        <v>89</v>
      </c>
      <c r="W13" s="2"/>
    </row>
    <row r="14" spans="1:23" ht="3" customHeight="1">
      <c r="A14" s="2"/>
      <c r="B14" s="3"/>
      <c r="C14" s="4"/>
      <c r="D14" s="3"/>
      <c r="E14" s="3"/>
      <c r="F14" s="3"/>
      <c r="G14" s="3"/>
      <c r="H14" s="3"/>
      <c r="I14" s="3"/>
      <c r="J14" s="24"/>
      <c r="K14" s="92"/>
      <c r="L14" s="8"/>
      <c r="M14" s="27"/>
      <c r="N14" s="26"/>
      <c r="O14" s="22"/>
      <c r="P14" s="23"/>
      <c r="R14" s="48">
        <v>106011</v>
      </c>
      <c r="S14" s="49" t="s">
        <v>90</v>
      </c>
      <c r="T14" s="15"/>
      <c r="U14" s="2"/>
      <c r="V14" s="50" t="s">
        <v>91</v>
      </c>
      <c r="W14" s="2"/>
    </row>
    <row r="15" spans="1:23" ht="13.5" customHeight="1">
      <c r="A15" s="2"/>
      <c r="B15" s="157" t="s">
        <v>48</v>
      </c>
      <c r="C15" s="158"/>
      <c r="D15" s="158"/>
      <c r="E15" s="155"/>
      <c r="F15" s="155"/>
      <c r="G15" s="155"/>
      <c r="H15" s="155"/>
      <c r="I15" s="155"/>
      <c r="J15" s="155"/>
      <c r="K15" s="155"/>
      <c r="L15" s="155"/>
      <c r="M15" s="78"/>
      <c r="N15" s="92"/>
      <c r="O15" s="22" t="s">
        <v>24</v>
      </c>
      <c r="P15" s="28"/>
      <c r="R15" s="48">
        <v>107010</v>
      </c>
      <c r="S15" s="49" t="s">
        <v>92</v>
      </c>
      <c r="T15" s="15"/>
      <c r="U15" s="2"/>
      <c r="V15" s="50" t="s">
        <v>93</v>
      </c>
      <c r="W15" s="2"/>
    </row>
    <row r="16" spans="1:23" ht="13.5" customHeight="1">
      <c r="A16" s="2"/>
      <c r="B16" s="29" t="s">
        <v>140</v>
      </c>
      <c r="C16" s="8"/>
      <c r="D16" s="8"/>
      <c r="E16" s="8"/>
      <c r="F16" s="11" t="s">
        <v>142</v>
      </c>
      <c r="G16" s="11"/>
      <c r="H16" s="11"/>
      <c r="I16" s="11"/>
      <c r="J16" s="11"/>
      <c r="K16" s="11"/>
      <c r="L16" s="11"/>
      <c r="M16" s="13"/>
      <c r="N16" s="92"/>
      <c r="O16" s="30" t="s">
        <v>25</v>
      </c>
      <c r="P16" s="31" t="s">
        <v>143</v>
      </c>
      <c r="R16" s="48">
        <v>201010</v>
      </c>
      <c r="S16" s="49" t="s">
        <v>94</v>
      </c>
      <c r="T16" s="15"/>
      <c r="U16" s="2"/>
      <c r="V16" s="50" t="s">
        <v>95</v>
      </c>
      <c r="W16" s="2"/>
    </row>
    <row r="17" spans="1:23" ht="13.5" customHeight="1">
      <c r="A17" s="2"/>
      <c r="B17" s="12"/>
      <c r="C17" s="11"/>
      <c r="D17" s="11"/>
      <c r="E17" s="11"/>
      <c r="F17" s="11" t="s">
        <v>64</v>
      </c>
      <c r="G17" s="11"/>
      <c r="H17" s="11"/>
      <c r="I17" s="11"/>
      <c r="J17" s="11"/>
      <c r="K17" s="11"/>
      <c r="L17" s="11"/>
      <c r="M17" s="13"/>
      <c r="N17" s="92"/>
      <c r="O17" s="32" t="s">
        <v>65</v>
      </c>
      <c r="P17" s="33"/>
      <c r="R17" s="48">
        <v>201020</v>
      </c>
      <c r="S17" s="49" t="s">
        <v>96</v>
      </c>
      <c r="T17" s="15"/>
      <c r="U17" s="2"/>
      <c r="V17" s="50" t="s">
        <v>97</v>
      </c>
      <c r="W17" s="2"/>
    </row>
    <row r="18" spans="1:23" ht="13.5" customHeight="1">
      <c r="A18" s="2"/>
      <c r="B18" s="12"/>
      <c r="C18" s="11"/>
      <c r="D18" s="11"/>
      <c r="E18" s="11"/>
      <c r="F18" s="11" t="s">
        <v>145</v>
      </c>
      <c r="G18" s="11"/>
      <c r="H18" s="11"/>
      <c r="I18" s="11"/>
      <c r="J18" s="11"/>
      <c r="K18" s="11"/>
      <c r="L18" s="11"/>
      <c r="M18" s="13"/>
      <c r="N18" s="92"/>
      <c r="O18" s="34"/>
      <c r="P18" s="86"/>
      <c r="R18" s="48">
        <v>201030</v>
      </c>
      <c r="S18" s="49" t="s">
        <v>98</v>
      </c>
      <c r="T18" s="15"/>
      <c r="U18" s="2"/>
      <c r="V18" s="50" t="s">
        <v>99</v>
      </c>
      <c r="W18" s="2"/>
    </row>
    <row r="19" spans="1:23" ht="13.5" customHeight="1">
      <c r="A19" s="2"/>
      <c r="B19" s="12"/>
      <c r="C19" s="11"/>
      <c r="D19" s="11"/>
      <c r="E19" s="11" t="s">
        <v>62</v>
      </c>
      <c r="F19" s="11" t="s">
        <v>63</v>
      </c>
      <c r="G19" s="11"/>
      <c r="H19" s="11"/>
      <c r="I19" s="11"/>
      <c r="J19" s="11"/>
      <c r="K19" s="11"/>
      <c r="L19" s="11"/>
      <c r="M19" s="13"/>
      <c r="N19" s="92"/>
      <c r="O19" s="34"/>
      <c r="P19" s="86"/>
      <c r="R19" s="48">
        <v>202010</v>
      </c>
      <c r="S19" s="49" t="s">
        <v>100</v>
      </c>
      <c r="T19" s="15"/>
      <c r="U19" s="2"/>
      <c r="V19" s="50" t="s">
        <v>101</v>
      </c>
      <c r="W19" s="2"/>
    </row>
    <row r="20" spans="1:23" ht="13.5" customHeight="1">
      <c r="A20" s="2"/>
      <c r="B20" s="159" t="s">
        <v>141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1"/>
      <c r="N20" s="92"/>
      <c r="O20" s="34"/>
      <c r="P20" s="86"/>
      <c r="R20" s="48">
        <v>202020</v>
      </c>
      <c r="S20" s="49" t="s">
        <v>102</v>
      </c>
      <c r="T20" s="15"/>
      <c r="U20" s="2"/>
      <c r="V20" s="50" t="s">
        <v>103</v>
      </c>
      <c r="W20" s="2"/>
    </row>
    <row r="21" spans="1:23" ht="1.5" customHeight="1">
      <c r="A21" s="2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N21" s="92"/>
      <c r="O21" s="34"/>
      <c r="P21" s="86"/>
      <c r="R21" s="48">
        <v>202030</v>
      </c>
      <c r="S21" s="49" t="s">
        <v>104</v>
      </c>
      <c r="T21" s="15"/>
      <c r="U21" s="2"/>
      <c r="V21" s="50" t="s">
        <v>105</v>
      </c>
      <c r="W21" s="2"/>
    </row>
    <row r="22" spans="1:23" ht="13.5" customHeight="1">
      <c r="A22" s="2"/>
      <c r="B22" s="165" t="s">
        <v>146</v>
      </c>
      <c r="C22" s="165"/>
      <c r="D22" s="165"/>
      <c r="E22" s="165"/>
      <c r="F22" s="3"/>
      <c r="I22" s="36"/>
      <c r="J22" s="36"/>
      <c r="K22" s="36"/>
      <c r="L22" s="36"/>
      <c r="P22" s="36"/>
      <c r="R22" s="48">
        <v>203020</v>
      </c>
      <c r="S22" s="49" t="s">
        <v>106</v>
      </c>
      <c r="T22" s="15"/>
      <c r="U22" s="2"/>
      <c r="V22" s="50" t="s">
        <v>107</v>
      </c>
      <c r="W22" s="2"/>
    </row>
    <row r="23" spans="1:23" ht="13.5" customHeight="1">
      <c r="A23" s="2"/>
      <c r="B23" s="3" t="s">
        <v>60</v>
      </c>
      <c r="C23" s="3"/>
      <c r="D23" s="3"/>
      <c r="E23" s="3"/>
      <c r="F23" s="3"/>
      <c r="I23" s="46"/>
      <c r="J23" s="166" t="s">
        <v>148</v>
      </c>
      <c r="K23" s="166"/>
      <c r="L23" s="166"/>
      <c r="M23" s="92"/>
      <c r="N23" s="92"/>
      <c r="P23" s="84"/>
      <c r="R23" s="48">
        <v>203030</v>
      </c>
      <c r="S23" s="49" t="s">
        <v>108</v>
      </c>
      <c r="T23" s="15"/>
      <c r="U23" s="2"/>
      <c r="V23" s="50" t="s">
        <v>109</v>
      </c>
      <c r="W23" s="2"/>
    </row>
    <row r="24" spans="1:23" ht="15.6" customHeight="1">
      <c r="A24" s="2"/>
      <c r="B24" s="167" t="s">
        <v>28</v>
      </c>
      <c r="C24" s="169" t="s">
        <v>150</v>
      </c>
      <c r="D24" s="170"/>
      <c r="E24" s="170"/>
      <c r="F24" s="170"/>
      <c r="G24" s="171"/>
      <c r="H24" s="169" t="s">
        <v>29</v>
      </c>
      <c r="I24" s="171"/>
      <c r="J24" s="174" t="s">
        <v>31</v>
      </c>
      <c r="K24" s="131" t="s">
        <v>30</v>
      </c>
      <c r="L24" s="133"/>
      <c r="M24" s="169" t="s">
        <v>156</v>
      </c>
      <c r="N24" s="170"/>
      <c r="O24" s="170"/>
      <c r="P24" s="171"/>
      <c r="R24" s="48">
        <v>203090</v>
      </c>
      <c r="S24" s="49" t="s">
        <v>110</v>
      </c>
      <c r="T24" s="15"/>
      <c r="U24" s="2"/>
      <c r="V24" s="50" t="s">
        <v>111</v>
      </c>
      <c r="W24" s="2"/>
    </row>
    <row r="25" spans="1:23" ht="15.6" customHeight="1">
      <c r="A25" s="2"/>
      <c r="B25" s="168"/>
      <c r="C25" s="172"/>
      <c r="D25" s="153"/>
      <c r="E25" s="153"/>
      <c r="F25" s="153"/>
      <c r="G25" s="173"/>
      <c r="H25" s="172"/>
      <c r="I25" s="173"/>
      <c r="J25" s="168"/>
      <c r="K25" s="9" t="s">
        <v>32</v>
      </c>
      <c r="L25" s="9" t="s">
        <v>33</v>
      </c>
      <c r="M25" s="172"/>
      <c r="N25" s="153"/>
      <c r="O25" s="153"/>
      <c r="P25" s="173"/>
      <c r="R25" s="48">
        <v>204010</v>
      </c>
      <c r="S25" s="49" t="s">
        <v>112</v>
      </c>
      <c r="T25" s="15"/>
      <c r="U25" s="2"/>
      <c r="V25" s="50" t="s">
        <v>113</v>
      </c>
      <c r="W25" s="2"/>
    </row>
    <row r="26" spans="1:23" ht="15.6" customHeight="1">
      <c r="A26" s="2"/>
      <c r="B26" s="9">
        <v>1</v>
      </c>
      <c r="C26" s="144"/>
      <c r="D26" s="145"/>
      <c r="E26" s="145"/>
      <c r="F26" s="145"/>
      <c r="G26" s="146"/>
      <c r="H26" s="136">
        <v>0</v>
      </c>
      <c r="I26" s="137"/>
      <c r="J26" s="9"/>
      <c r="K26" s="118">
        <v>0</v>
      </c>
      <c r="L26" s="119">
        <f>H26*K26</f>
        <v>0</v>
      </c>
      <c r="M26" s="134"/>
      <c r="N26" s="135"/>
      <c r="O26" s="135"/>
      <c r="P26" s="138"/>
      <c r="R26" s="48">
        <v>205010</v>
      </c>
      <c r="S26" s="49" t="s">
        <v>114</v>
      </c>
      <c r="T26" s="15"/>
      <c r="U26" s="2"/>
      <c r="V26" s="50" t="s">
        <v>115</v>
      </c>
      <c r="W26" s="2"/>
    </row>
    <row r="27" spans="1:23" ht="15.6" customHeight="1">
      <c r="A27" s="2"/>
      <c r="B27" s="2"/>
      <c r="C27" s="2"/>
      <c r="D27" s="2"/>
      <c r="E27" s="2"/>
      <c r="F27" s="2"/>
      <c r="G27" s="2"/>
      <c r="H27" s="2"/>
      <c r="I27" s="2"/>
      <c r="J27" s="2" t="s">
        <v>34</v>
      </c>
      <c r="K27" s="2" t="s">
        <v>37</v>
      </c>
      <c r="L27" s="81">
        <f>SUM(L26:L26)</f>
        <v>0</v>
      </c>
      <c r="M27" s="139" t="s">
        <v>158</v>
      </c>
      <c r="N27" s="139"/>
      <c r="O27" s="2"/>
      <c r="R27" s="48">
        <v>206021</v>
      </c>
      <c r="S27" s="49" t="s">
        <v>116</v>
      </c>
      <c r="T27" s="15"/>
      <c r="U27" s="2"/>
      <c r="V27" s="50" t="s">
        <v>117</v>
      </c>
      <c r="W27" s="2"/>
    </row>
    <row r="28" spans="1:23" ht="15.6" customHeight="1">
      <c r="A28" s="2"/>
      <c r="B28" s="2"/>
      <c r="C28" s="2"/>
      <c r="D28" s="2"/>
      <c r="E28" s="2"/>
      <c r="F28" s="2"/>
      <c r="G28" s="2"/>
      <c r="H28" s="2"/>
      <c r="I28" s="2"/>
      <c r="J28" s="2" t="s">
        <v>157</v>
      </c>
      <c r="K28" s="2" t="s">
        <v>37</v>
      </c>
      <c r="L28" s="82">
        <v>0</v>
      </c>
      <c r="M28" s="88" t="s">
        <v>158</v>
      </c>
      <c r="N28" s="88"/>
      <c r="O28" s="2"/>
      <c r="R28" s="48"/>
      <c r="S28" s="49"/>
      <c r="T28" s="15"/>
      <c r="U28" s="2"/>
      <c r="V28" s="50"/>
      <c r="W28" s="2"/>
    </row>
    <row r="29" spans="1:23" ht="15.6" customHeight="1">
      <c r="A29" s="2"/>
      <c r="B29" s="2"/>
      <c r="C29" s="2"/>
      <c r="D29" s="2"/>
      <c r="E29" s="2"/>
      <c r="F29" s="2"/>
      <c r="G29" s="2"/>
      <c r="H29" s="2"/>
      <c r="I29" s="2"/>
      <c r="J29" s="2" t="s">
        <v>35</v>
      </c>
      <c r="K29" s="2" t="s">
        <v>37</v>
      </c>
      <c r="L29" s="82">
        <v>0</v>
      </c>
      <c r="M29" s="140" t="s">
        <v>158</v>
      </c>
      <c r="N29" s="140"/>
      <c r="O29" s="2"/>
      <c r="R29" s="48">
        <v>206022</v>
      </c>
      <c r="S29" s="49" t="s">
        <v>118</v>
      </c>
      <c r="T29" s="15"/>
      <c r="U29" s="2"/>
      <c r="V29" s="50" t="s">
        <v>119</v>
      </c>
      <c r="W29" s="2"/>
    </row>
    <row r="30" spans="1:23" ht="15.6" customHeight="1">
      <c r="A30" s="2"/>
      <c r="B30" s="2"/>
      <c r="C30" s="2"/>
      <c r="D30" s="2"/>
      <c r="E30" s="1" t="s">
        <v>39</v>
      </c>
      <c r="F30" s="141" t="str">
        <f>BAHTTEXT(L30)</f>
        <v>ศูนย์บาทถ้วน</v>
      </c>
      <c r="G30" s="141"/>
      <c r="H30" s="141"/>
      <c r="I30" s="141"/>
      <c r="J30" s="2" t="s">
        <v>36</v>
      </c>
      <c r="K30" s="2" t="s">
        <v>37</v>
      </c>
      <c r="L30" s="83">
        <f>SUM(L27:L29)</f>
        <v>0</v>
      </c>
      <c r="M30" s="139" t="s">
        <v>158</v>
      </c>
      <c r="N30" s="139"/>
      <c r="O30" s="2"/>
      <c r="R30" s="48">
        <v>206023</v>
      </c>
      <c r="S30" s="49" t="s">
        <v>120</v>
      </c>
      <c r="T30" s="15"/>
      <c r="U30" s="2"/>
      <c r="V30" s="50" t="s">
        <v>121</v>
      </c>
      <c r="W30" s="2"/>
    </row>
    <row r="31" spans="1:23" ht="15.6" customHeight="1">
      <c r="A31" s="2"/>
      <c r="B31" s="129" t="s">
        <v>164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R31" s="48">
        <v>206032</v>
      </c>
      <c r="S31" s="49" t="s">
        <v>122</v>
      </c>
      <c r="T31" s="15"/>
      <c r="U31" s="2"/>
      <c r="V31" s="50" t="s">
        <v>123</v>
      </c>
      <c r="W31" s="2"/>
    </row>
    <row r="32" spans="1:23" ht="15.6" customHeight="1">
      <c r="A32" s="2"/>
      <c r="B32" s="45" t="s">
        <v>165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R32" s="48">
        <v>206033</v>
      </c>
      <c r="S32" s="49" t="s">
        <v>124</v>
      </c>
      <c r="T32" s="15"/>
      <c r="U32" s="2"/>
      <c r="V32" s="50" t="s">
        <v>125</v>
      </c>
      <c r="W32" s="2"/>
    </row>
    <row r="33" spans="1:23" ht="15.6" customHeight="1">
      <c r="A33" s="2"/>
      <c r="B33" s="131" t="s">
        <v>59</v>
      </c>
      <c r="C33" s="132"/>
      <c r="D33" s="132"/>
      <c r="E33" s="132"/>
      <c r="F33" s="132"/>
      <c r="G33" s="132"/>
      <c r="H33" s="131" t="s">
        <v>40</v>
      </c>
      <c r="I33" s="132"/>
      <c r="J33" s="132"/>
      <c r="K33" s="133"/>
      <c r="L33" s="80" t="s">
        <v>8</v>
      </c>
      <c r="M33" s="79"/>
      <c r="N33" s="79"/>
      <c r="O33" s="79"/>
      <c r="P33" s="79"/>
      <c r="R33" s="48">
        <v>206035</v>
      </c>
      <c r="S33" s="49" t="s">
        <v>126</v>
      </c>
      <c r="T33" s="15"/>
      <c r="U33" s="2"/>
      <c r="V33" s="2" t="s">
        <v>127</v>
      </c>
      <c r="W33" s="2"/>
    </row>
    <row r="34" spans="1:23" ht="15.6" customHeight="1">
      <c r="A34" s="2"/>
      <c r="B34" s="134"/>
      <c r="C34" s="135"/>
      <c r="D34" s="135"/>
      <c r="E34" s="135"/>
      <c r="F34" s="135"/>
      <c r="G34" s="138"/>
      <c r="H34" s="112"/>
      <c r="I34" s="114"/>
      <c r="J34" s="114"/>
      <c r="K34" s="113"/>
      <c r="L34" s="80"/>
      <c r="M34" s="111"/>
      <c r="N34" s="111"/>
      <c r="O34" s="111"/>
      <c r="P34" s="111"/>
      <c r="R34" s="48"/>
      <c r="S34" s="49"/>
      <c r="T34" s="15"/>
      <c r="U34" s="2"/>
      <c r="V34" s="2"/>
      <c r="W34" s="2"/>
    </row>
    <row r="35" spans="1:23" ht="15.6" customHeight="1">
      <c r="A35" s="2"/>
      <c r="B35" s="134"/>
      <c r="C35" s="135"/>
      <c r="D35" s="135"/>
      <c r="E35" s="135"/>
      <c r="F35" s="135"/>
      <c r="G35" s="138"/>
      <c r="H35" s="112"/>
      <c r="I35" s="114"/>
      <c r="J35" s="114"/>
      <c r="K35" s="113"/>
      <c r="L35" s="80"/>
      <c r="M35" s="111"/>
      <c r="N35" s="111"/>
      <c r="O35" s="111"/>
      <c r="P35" s="111"/>
      <c r="R35" s="48"/>
      <c r="S35" s="49"/>
      <c r="T35" s="15"/>
      <c r="U35" s="2"/>
      <c r="V35" s="2"/>
      <c r="W35" s="2"/>
    </row>
    <row r="36" spans="1:23" ht="15.6" customHeight="1">
      <c r="A36" s="2"/>
      <c r="B36" s="134"/>
      <c r="C36" s="135"/>
      <c r="D36" s="135"/>
      <c r="E36" s="135"/>
      <c r="F36" s="135"/>
      <c r="G36" s="135"/>
      <c r="H36" s="131"/>
      <c r="I36" s="132"/>
      <c r="J36" s="132"/>
      <c r="K36" s="133"/>
      <c r="L36" s="93" t="s">
        <v>127</v>
      </c>
      <c r="M36" s="94"/>
      <c r="N36" s="94"/>
      <c r="O36" s="94"/>
      <c r="P36" s="94"/>
      <c r="R36" s="48">
        <v>301010</v>
      </c>
      <c r="S36" s="49" t="s">
        <v>128</v>
      </c>
      <c r="T36" s="15"/>
      <c r="U36" s="2"/>
      <c r="V36" s="49" t="s">
        <v>129</v>
      </c>
      <c r="W36" s="15"/>
    </row>
    <row r="37" spans="1:23" ht="15.6" customHeight="1">
      <c r="A37" s="2"/>
      <c r="B37" s="91"/>
      <c r="C37" s="91"/>
      <c r="D37" s="91"/>
      <c r="E37" s="91"/>
      <c r="F37" s="91"/>
      <c r="G37" s="91"/>
      <c r="H37" s="89"/>
      <c r="I37" s="89"/>
      <c r="J37" s="89"/>
      <c r="K37" s="89"/>
      <c r="L37" s="91"/>
      <c r="M37" s="91"/>
      <c r="N37" s="91"/>
      <c r="O37" s="91"/>
      <c r="P37" s="91"/>
      <c r="R37" s="48"/>
      <c r="S37" s="49"/>
      <c r="T37" s="15"/>
      <c r="U37" s="2"/>
      <c r="V37" s="49"/>
      <c r="W37" s="15"/>
    </row>
    <row r="38" spans="1:23" ht="15.6" customHeight="1">
      <c r="A38" s="2"/>
      <c r="C38" s="2"/>
      <c r="D38" s="2"/>
      <c r="E38" s="2"/>
      <c r="F38" s="37"/>
      <c r="G38" s="38"/>
      <c r="H38" s="7"/>
      <c r="I38" s="38"/>
      <c r="J38" s="38"/>
      <c r="K38" s="38"/>
      <c r="L38" s="39"/>
      <c r="M38" s="37"/>
      <c r="N38" s="38"/>
      <c r="O38" s="38"/>
      <c r="P38" s="39"/>
      <c r="R38" s="48">
        <v>901050</v>
      </c>
      <c r="S38" s="49" t="s">
        <v>130</v>
      </c>
      <c r="T38" s="15"/>
      <c r="U38" s="2"/>
      <c r="V38" s="49" t="s">
        <v>131</v>
      </c>
      <c r="W38" s="15"/>
    </row>
    <row r="39" spans="1:23" ht="15.6" customHeight="1">
      <c r="A39" s="2"/>
      <c r="B39" s="6" t="s">
        <v>46</v>
      </c>
      <c r="E39" s="2"/>
      <c r="F39" s="124" t="s">
        <v>52</v>
      </c>
      <c r="G39" s="125"/>
      <c r="H39" s="40"/>
      <c r="I39" s="125" t="s">
        <v>53</v>
      </c>
      <c r="J39" s="125"/>
      <c r="K39" s="125"/>
      <c r="L39" s="130"/>
      <c r="M39" s="124" t="s">
        <v>54</v>
      </c>
      <c r="N39" s="125"/>
      <c r="O39" s="125"/>
      <c r="P39" s="130"/>
      <c r="R39" s="48">
        <v>903010</v>
      </c>
      <c r="S39" s="49" t="s">
        <v>132</v>
      </c>
      <c r="T39" s="15"/>
      <c r="U39" s="2"/>
      <c r="V39" s="49" t="s">
        <v>133</v>
      </c>
      <c r="W39" s="15"/>
    </row>
    <row r="40" spans="1:23" ht="15.6" customHeight="1">
      <c r="A40" s="2"/>
      <c r="C40" s="2"/>
      <c r="D40" s="2"/>
      <c r="F40" s="126" t="s">
        <v>47</v>
      </c>
      <c r="G40" s="127"/>
      <c r="H40" s="87"/>
      <c r="I40" s="35"/>
      <c r="J40" s="35"/>
      <c r="K40" s="35"/>
      <c r="L40" s="41"/>
      <c r="M40" s="42"/>
      <c r="N40" s="43"/>
      <c r="O40" s="43"/>
      <c r="P40" s="41"/>
      <c r="R40" s="48">
        <v>903030</v>
      </c>
      <c r="S40" s="49" t="s">
        <v>134</v>
      </c>
      <c r="T40" s="15"/>
      <c r="U40" s="2"/>
      <c r="V40" s="2"/>
      <c r="W40" s="2"/>
    </row>
    <row r="41" spans="1:23" ht="15.6" customHeight="1">
      <c r="A41" s="2"/>
      <c r="B41" s="120" t="s">
        <v>38</v>
      </c>
      <c r="C41" s="120"/>
      <c r="D41" s="44" t="s">
        <v>61</v>
      </c>
      <c r="E41" s="44"/>
      <c r="F41" s="124" t="s">
        <v>43</v>
      </c>
      <c r="G41" s="125"/>
      <c r="H41" s="85"/>
      <c r="I41" s="35"/>
      <c r="J41" s="35"/>
      <c r="K41" s="35"/>
      <c r="L41" s="41"/>
      <c r="M41" s="42"/>
      <c r="N41" s="43"/>
      <c r="O41" s="43"/>
      <c r="P41" s="41"/>
      <c r="R41" s="48">
        <v>903050</v>
      </c>
      <c r="S41" s="49" t="s">
        <v>135</v>
      </c>
      <c r="T41" s="15"/>
      <c r="U41" s="2"/>
      <c r="V41" s="2"/>
      <c r="W41" s="2"/>
    </row>
    <row r="42" spans="1:23" ht="20.25" customHeight="1">
      <c r="A42" s="2"/>
      <c r="B42" s="120" t="s">
        <v>38</v>
      </c>
      <c r="C42" s="120"/>
      <c r="D42" s="44" t="s">
        <v>49</v>
      </c>
      <c r="E42" s="44"/>
      <c r="F42" s="124" t="s">
        <v>53</v>
      </c>
      <c r="G42" s="125"/>
      <c r="H42" s="85"/>
      <c r="I42" s="35"/>
      <c r="J42" s="35"/>
      <c r="K42" s="35"/>
      <c r="L42" s="41"/>
      <c r="M42" s="42"/>
      <c r="N42" s="43"/>
      <c r="O42" s="43"/>
      <c r="P42" s="41"/>
      <c r="R42" s="48">
        <v>903090</v>
      </c>
      <c r="S42" s="49" t="s">
        <v>136</v>
      </c>
      <c r="T42" s="15"/>
      <c r="U42" s="2"/>
      <c r="V42" s="2"/>
      <c r="W42" s="2"/>
    </row>
    <row r="43" spans="1:23" ht="15.6" customHeight="1">
      <c r="A43" s="2"/>
      <c r="B43" s="120" t="s">
        <v>38</v>
      </c>
      <c r="C43" s="120"/>
      <c r="D43" s="44" t="s">
        <v>50</v>
      </c>
      <c r="E43" s="44"/>
      <c r="F43" s="126" t="s">
        <v>42</v>
      </c>
      <c r="G43" s="127"/>
      <c r="H43" s="87"/>
      <c r="I43" s="127" t="s">
        <v>44</v>
      </c>
      <c r="J43" s="127"/>
      <c r="K43" s="127"/>
      <c r="L43" s="128"/>
      <c r="M43" s="126" t="s">
        <v>144</v>
      </c>
      <c r="N43" s="127"/>
      <c r="O43" s="127"/>
      <c r="P43" s="128"/>
      <c r="R43" s="48">
        <v>904020</v>
      </c>
      <c r="S43" s="49" t="s">
        <v>137</v>
      </c>
      <c r="T43" s="15"/>
      <c r="U43" s="2"/>
      <c r="V43" s="2"/>
      <c r="W43" s="2"/>
    </row>
    <row r="44" spans="1:23" ht="32.25" customHeight="1">
      <c r="B44" s="120" t="s">
        <v>38</v>
      </c>
      <c r="C44" s="120"/>
      <c r="D44" s="44" t="s">
        <v>51</v>
      </c>
      <c r="E44" s="44"/>
      <c r="F44" s="115" t="s">
        <v>55</v>
      </c>
      <c r="G44" s="116"/>
      <c r="H44" s="117"/>
      <c r="I44" s="121" t="s">
        <v>56</v>
      </c>
      <c r="J44" s="121"/>
      <c r="K44" s="121"/>
      <c r="L44" s="122"/>
      <c r="M44" s="123" t="s">
        <v>57</v>
      </c>
      <c r="N44" s="121"/>
      <c r="O44" s="121"/>
      <c r="P44" s="122"/>
      <c r="R44" s="48">
        <v>904040</v>
      </c>
      <c r="S44" s="49" t="s">
        <v>138</v>
      </c>
      <c r="T44" s="15"/>
      <c r="U44" s="2"/>
      <c r="V44" s="2"/>
      <c r="W44" s="2"/>
    </row>
  </sheetData>
  <mergeCells count="52">
    <mergeCell ref="J24:J25"/>
    <mergeCell ref="K24:L24"/>
    <mergeCell ref="M24:P25"/>
    <mergeCell ref="B2:B5"/>
    <mergeCell ref="C3:F3"/>
    <mergeCell ref="C4:F4"/>
    <mergeCell ref="C5:F5"/>
    <mergeCell ref="F7:G7"/>
    <mergeCell ref="F8:G8"/>
    <mergeCell ref="F9:G9"/>
    <mergeCell ref="F10:G10"/>
    <mergeCell ref="F11:G11"/>
    <mergeCell ref="C26:G26"/>
    <mergeCell ref="E15:L15"/>
    <mergeCell ref="F12:G12"/>
    <mergeCell ref="F13:G13"/>
    <mergeCell ref="B15:D15"/>
    <mergeCell ref="B20:M20"/>
    <mergeCell ref="B21:M21"/>
    <mergeCell ref="B22:E22"/>
    <mergeCell ref="J23:L23"/>
    <mergeCell ref="B24:B25"/>
    <mergeCell ref="C24:G25"/>
    <mergeCell ref="H24:I25"/>
    <mergeCell ref="H26:I26"/>
    <mergeCell ref="M26:P26"/>
    <mergeCell ref="M27:N27"/>
    <mergeCell ref="M29:N29"/>
    <mergeCell ref="F30:I30"/>
    <mergeCell ref="M30:N30"/>
    <mergeCell ref="B31:P31"/>
    <mergeCell ref="M39:P39"/>
    <mergeCell ref="B41:C41"/>
    <mergeCell ref="F41:G41"/>
    <mergeCell ref="M43:P43"/>
    <mergeCell ref="B33:G33"/>
    <mergeCell ref="H33:K33"/>
    <mergeCell ref="B36:G36"/>
    <mergeCell ref="H36:K36"/>
    <mergeCell ref="F39:G39"/>
    <mergeCell ref="I39:L39"/>
    <mergeCell ref="F40:G40"/>
    <mergeCell ref="B34:G34"/>
    <mergeCell ref="B35:G35"/>
    <mergeCell ref="B44:C44"/>
    <mergeCell ref="I44:L44"/>
    <mergeCell ref="M44:P44"/>
    <mergeCell ref="B42:C42"/>
    <mergeCell ref="F42:G42"/>
    <mergeCell ref="B43:C43"/>
    <mergeCell ref="F43:G43"/>
    <mergeCell ref="I43:L43"/>
  </mergeCells>
  <pageMargins left="0.19685039370078741" right="0.19685039370078741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J11" sqref="J11"/>
    </sheetView>
  </sheetViews>
  <sheetFormatPr defaultRowHeight="14.25"/>
  <cols>
    <col min="1" max="1" width="28.625" style="97" customWidth="1"/>
    <col min="2" max="2" width="11.5" bestFit="1" customWidth="1"/>
    <col min="4" max="4" width="14.25" bestFit="1" customWidth="1"/>
  </cols>
  <sheetData>
    <row r="1" spans="1:4">
      <c r="A1" s="97">
        <v>3</v>
      </c>
      <c r="B1" s="95"/>
      <c r="C1" s="95"/>
      <c r="D1" s="96"/>
    </row>
    <row r="2" spans="1:4">
      <c r="A2" s="99">
        <v>343925.23359999998</v>
      </c>
    </row>
    <row r="3" spans="1:4">
      <c r="A3" s="99">
        <f>A2*A1</f>
        <v>1031775.7008</v>
      </c>
    </row>
    <row r="4" spans="1:4">
      <c r="A4" s="98">
        <f>A3*7%</f>
        <v>72224.299056000003</v>
      </c>
    </row>
    <row r="5" spans="1:4">
      <c r="A5" s="97">
        <f>A3+A4</f>
        <v>1103999.9998560001</v>
      </c>
    </row>
    <row r="8" spans="1:4">
      <c r="A8" s="97">
        <v>368000</v>
      </c>
    </row>
    <row r="9" spans="1:4">
      <c r="A9" s="97">
        <f>(A8*7)/107</f>
        <v>24074.766355140186</v>
      </c>
    </row>
    <row r="10" spans="1:4">
      <c r="A10" s="97">
        <f>A8-A9</f>
        <v>343925.23364485981</v>
      </c>
    </row>
    <row r="12" spans="1:4">
      <c r="A12" s="97">
        <v>3</v>
      </c>
    </row>
    <row r="13" spans="1:4">
      <c r="A13" s="97">
        <f>A10*A12</f>
        <v>1031775.7009345794</v>
      </c>
    </row>
    <row r="14" spans="1:4">
      <c r="A14" s="97">
        <f>A13*7%</f>
        <v>72224.299065420564</v>
      </c>
    </row>
    <row r="15" spans="1:4">
      <c r="A15" s="97">
        <f>A13+A14</f>
        <v>1104000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รายงานขอความเห็นชอบ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สุจิตตรา มีชะนะ</cp:lastModifiedBy>
  <cp:lastPrinted>2020-09-10T02:25:51Z</cp:lastPrinted>
  <dcterms:created xsi:type="dcterms:W3CDTF">2012-09-24T02:36:30Z</dcterms:created>
  <dcterms:modified xsi:type="dcterms:W3CDTF">2021-03-04T03:10:59Z</dcterms:modified>
</cp:coreProperties>
</file>