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60" windowWidth="20730" windowHeight="10500" tabRatio="483"/>
  </bookViews>
  <sheets>
    <sheet name="รายการขออนุมัติ" sheetId="15" r:id="rId1"/>
    <sheet name="Sheet1" sheetId="16" r:id="rId2"/>
  </sheets>
  <calcPr calcId="145621"/>
</workbook>
</file>

<file path=xl/calcChain.xml><?xml version="1.0" encoding="utf-8"?>
<calcChain xmlns="http://schemas.openxmlformats.org/spreadsheetml/2006/main">
  <c r="G124" i="15" l="1"/>
  <c r="R9" i="15"/>
  <c r="N12" i="15"/>
  <c r="F115" i="15" l="1"/>
  <c r="F114" i="15" l="1"/>
  <c r="G95" i="15" l="1"/>
  <c r="F116" i="15" l="1"/>
  <c r="F113" i="15"/>
  <c r="F112" i="15"/>
  <c r="F111" i="15"/>
  <c r="F110" i="15" l="1"/>
  <c r="O21" i="15" l="1"/>
  <c r="D104" i="15" l="1"/>
  <c r="F109" i="15"/>
  <c r="F108" i="15"/>
  <c r="F107" i="15"/>
  <c r="O97" i="15" l="1"/>
  <c r="G128" i="15"/>
  <c r="B128" i="15"/>
  <c r="G127" i="15"/>
  <c r="B127" i="15"/>
  <c r="G126" i="15"/>
  <c r="B126" i="15"/>
  <c r="B107" i="15"/>
  <c r="D99" i="15"/>
  <c r="M98" i="15"/>
  <c r="D98" i="15"/>
  <c r="M97" i="15"/>
  <c r="D97" i="15"/>
  <c r="M96" i="15"/>
  <c r="D96" i="15"/>
  <c r="E95" i="15"/>
  <c r="M107" i="15"/>
  <c r="E107" i="15"/>
  <c r="C55" i="15"/>
  <c r="C107" i="15" s="1"/>
  <c r="B55" i="15"/>
  <c r="E50" i="15"/>
  <c r="O31" i="15"/>
  <c r="O33" i="15" s="1"/>
  <c r="G99" i="15"/>
  <c r="O98" i="15"/>
  <c r="G98" i="15"/>
  <c r="O96" i="15"/>
  <c r="G97" i="15"/>
  <c r="G96" i="15"/>
  <c r="O107" i="15" l="1"/>
  <c r="O117" i="15" s="1"/>
  <c r="Q55" i="15"/>
  <c r="Q68" i="15" s="1"/>
  <c r="F68" i="15" s="1"/>
  <c r="N31" i="15"/>
  <c r="N33" i="15" s="1"/>
  <c r="O120" i="15" l="1"/>
  <c r="F120" i="15" s="1"/>
  <c r="Q65" i="15"/>
  <c r="F33" i="15"/>
</calcChain>
</file>

<file path=xl/sharedStrings.xml><?xml version="1.0" encoding="utf-8"?>
<sst xmlns="http://schemas.openxmlformats.org/spreadsheetml/2006/main" count="433" uniqueCount="360">
  <si>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</si>
  <si>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</si>
  <si>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</si>
  <si>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</si>
  <si>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</si>
  <si>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</si>
  <si>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</si>
  <si>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</si>
  <si>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</si>
  <si>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</si>
  <si>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</si>
  <si>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</si>
  <si>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</si>
  <si>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</si>
  <si>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หน่วยงานมีความประสงค์เพื่อขอซื้อ/จ้างพัสดุ ดังรายการต่อไปนี้</t>
  </si>
  <si>
    <t>วงเงินงบประมาณค่าพัสดุ</t>
  </si>
  <si>
    <t>บาท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</si>
  <si>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</si>
  <si>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</si>
  <si>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</si>
  <si>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</si>
  <si>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</si>
  <si>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</si>
  <si>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</si>
  <si>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</si>
  <si>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</si>
  <si>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</si>
  <si>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</si>
  <si>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</si>
  <si>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</si>
  <si>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รหัสงานบริการวิชาการ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</si>
  <si>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</si>
  <si>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</si>
  <si>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</si>
  <si>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</si>
  <si>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</si>
  <si>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</si>
  <si>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</si>
  <si>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</si>
  <si>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</si>
  <si>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</si>
  <si>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ชื่อ - สกุล</t>
  </si>
  <si>
    <t>ตำแหน่ง</t>
  </si>
  <si>
    <t>ผู้ขอให้ซื้อ/จ้าง</t>
  </si>
  <si>
    <t>มหาวิทยาลัยเทคโนโลยีพระจอมเกล้าพระนครเหนือ</t>
  </si>
  <si>
    <t>(ตัวอักษร)</t>
  </si>
  <si>
    <t xml:space="preserve"> </t>
  </si>
  <si>
    <t>ใบตรวจรับพัสดุ</t>
  </si>
  <si>
    <t>หมวดรายจ่าย</t>
  </si>
  <si>
    <t>รายการ</t>
  </si>
  <si>
    <t>จำนวนเงิน</t>
  </si>
  <si>
    <t>ราคา/หน่วย</t>
  </si>
  <si>
    <t>ลายมือชื่อ</t>
  </si>
  <si>
    <t xml:space="preserve">   บาท</t>
  </si>
  <si>
    <t xml:space="preserve">   วัน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</si>
  <si>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</si>
  <si>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</si>
  <si>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 xml:space="preserve"> (ลงชื่อ)………………....................................…....................อธิการบดี</t>
  </si>
  <si>
    <t>(ลงชื่อ)………………..................................................................รองอธิการบดี</t>
  </si>
  <si>
    <t>งาน/โครงการ</t>
  </si>
  <si>
    <t>รายการขออนุมัติซื้อ/จ้างโดยวิธีเฉพาะเจาะจง</t>
  </si>
  <si>
    <t>จำนวนเงินที่ขอซื้อ/จ้าง</t>
  </si>
  <si>
    <t>จึงเรียนมาเพื่อโปรดอนุมัติให้จัดซื้อ/จัดจ้าง</t>
  </si>
  <si>
    <t>(ลงชื่อ)………………………………................................หัวหน้าเจ้าหน้าที่</t>
  </si>
  <si>
    <t>ราคากลาง*</t>
  </si>
  <si>
    <t xml:space="preserve">เหตุผลความจำเป็นที่จะต้องซื้อ/จ้าง  </t>
  </si>
  <si>
    <t xml:space="preserve">           </t>
  </si>
  <si>
    <t>เจ้าหน้าที่</t>
  </si>
  <si>
    <t>หัวหน้าแผนก/สาขา</t>
  </si>
  <si>
    <t>หัวหน้าภาควิชา/สำนักงาน/ฝ่าย</t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</si>
  <si>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</si>
  <si>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</si>
  <si>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</si>
  <si>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คณะครุศาสตร์อุตสาหกรรม</t>
  </si>
  <si>
    <t>ปีงบประมาณ</t>
  </si>
  <si>
    <t xml:space="preserve">เล่มที่  </t>
  </si>
  <si>
    <t>เลขที่</t>
  </si>
  <si>
    <t>(ลงชื่อ)…………………………………………..</t>
  </si>
  <si>
    <t xml:space="preserve">ปีงบประมาณ  </t>
  </si>
  <si>
    <t>…………….............................................</t>
  </si>
  <si>
    <t xml:space="preserve">                                  ชื่อ - สกุล</t>
  </si>
  <si>
    <t>กำหนดเวลาส่งมอบพัสดุ</t>
  </si>
  <si>
    <t>กองทุนทั่วไป</t>
  </si>
  <si>
    <t>เหตุผลที่ต้องซื้อ/จ้าง โดยวิธีเฉพาะเจาะจง เนื่องจาก  ตามมาตรา 56 (2)(ข) การซื้อหรือจัดซื้อจัดจ้างพัสดุที่มีการผลิต จำหน่าย ก่อสร้าง หรือให้บริการทั่วไป (วงเงินไม่เกิน 500,000.00 บาท)</t>
  </si>
  <si>
    <t xml:space="preserve">หลักเกณฑ์ในการพิจารณา          เกณฑ์ราคา (Price)           เกณฑ์ประสิทธิภาพต่อราคา (Price Preformance) </t>
  </si>
  <si>
    <t xml:space="preserve">เล่มที่ </t>
  </si>
  <si>
    <t>กรรมการ</t>
  </si>
  <si>
    <t>ประธาน</t>
  </si>
  <si>
    <t>001</t>
  </si>
  <si>
    <t>แผนงานทั่วไป</t>
  </si>
  <si>
    <t>โครงการทั่วไป</t>
  </si>
  <si>
    <t>เงินจัดสรรให้หน่วยงาน</t>
  </si>
  <si>
    <t>แผนงานบริหารการศึกษา</t>
  </si>
  <si>
    <t>กองทุนกิจการนักศึกษา</t>
  </si>
  <si>
    <t>งานบริหารการศึกษา</t>
  </si>
  <si>
    <t>แผนงานจัดการศึกษาระดับอุดมศึกษา</t>
  </si>
  <si>
    <t>แผนงานวิจัย</t>
  </si>
  <si>
    <t>แผนงานบริการวิชาการแก่สังคม</t>
  </si>
  <si>
    <t>ค่าซ่อมแซมบำรุงรักษาเครื่องใช้สำนักงาน</t>
  </si>
  <si>
    <t>แผนงานทำนุบำรุงศิลปวัฒนธรรม</t>
  </si>
  <si>
    <t>ค่าซ่อมแซมบำรุงรักษายานพาหนะ</t>
  </si>
  <si>
    <t>ค่าซ่อมแซมบำรุงรักษาคอมพิวเตอร์</t>
  </si>
  <si>
    <t xml:space="preserve">          วัสดุ               </t>
  </si>
  <si>
    <t xml:space="preserve">        ครุภัณฑ์</t>
  </si>
  <si>
    <r>
      <t xml:space="preserve"> </t>
    </r>
    <r>
      <rPr>
        <b/>
        <sz val="15.4"/>
        <rFont val="TH SarabunPSK"/>
        <family val="2"/>
      </rPr>
      <t xml:space="preserve">      </t>
    </r>
    <r>
      <rPr>
        <b/>
        <sz val="11"/>
        <rFont val="TH SarabunPSK"/>
        <family val="2"/>
      </rPr>
      <t>อื่นๆ</t>
    </r>
  </si>
  <si>
    <t>เงินงบประมาณแผ่นดิน-เงินจัดสรร</t>
  </si>
  <si>
    <t>ค่าซ่อมเครื่องสำเนาระบบดิจิตอล</t>
  </si>
  <si>
    <t xml:space="preserve">          ค่าใช้สอย        </t>
  </si>
  <si>
    <t xml:space="preserve">        ที่ดินและสิ่งก่อสร้าง</t>
  </si>
  <si>
    <t>เงินงบประมาณแผ่นดิน-เงินงบกลาง</t>
  </si>
  <si>
    <t>ค่าซ่อมแซมบำรุงรักษาอื่น ๆ</t>
  </si>
  <si>
    <t>เงินงบประมาณแผ่นดิน-เงินงบประมาณเบิกแทนกัน</t>
  </si>
  <si>
    <t>ค่าจ้างเหมาบริการรักษาความสะอาด</t>
  </si>
  <si>
    <t>เงินงบประมาณแผ่นดิน-เงินนอกงบประมาณ</t>
  </si>
  <si>
    <t>ค่าจ้างเหมาบริการรักษาความปลอดภัย</t>
  </si>
  <si>
    <t>เงินงบประมาณแผ่นดิน-เงินกันเหลื่อม</t>
  </si>
  <si>
    <t>ค่าจ้างเหมาบริการบริหารหอพัก</t>
  </si>
  <si>
    <t>เงินงบประมาณแผ่นดิน-เงินจัดสรร (งบบุคลากร)</t>
  </si>
  <si>
    <t>ค่าจ้างเหมาบริการดูแลรักษาลิฟท์</t>
  </si>
  <si>
    <t>เงินงบประมาณแผ่นดิน-เงินจัดสรร (งบบุคลากรข้าราชการ)</t>
  </si>
  <si>
    <t>ค่าจ้างเหมาบริการบำรุงดูแลตู้สาขาโทรศัพท์</t>
  </si>
  <si>
    <t>เงินงบประมาณแผ่นดิน-เหลือจ่าย</t>
  </si>
  <si>
    <t>ค่าจ้างเหมาบริการบำรุงดูแลและระบบตอบรับโทรศัพท์อัตโนมัติ</t>
  </si>
  <si>
    <t>ราคากลาง* :  ใช้ในกรณีตั้งแต่ 500,001.00 บาท ขึ้นไป</t>
  </si>
  <si>
    <t>ค่าจ้างเหมาบริการบำรุงรักษาสนามฟุตบอล</t>
  </si>
  <si>
    <t>เงินจัดสรรงานบริการวิชาการ (หน่วยงาน)</t>
  </si>
  <si>
    <t>ค่าจ้างเหมาบริการบำรุงรักษาเครื่องปรับอากาศ</t>
  </si>
  <si>
    <t>เงินจัดสรรค่าลงทะเบียนภาคฤดูร้อน (หน่วยงาน)</t>
  </si>
  <si>
    <t>ค่าจ้างเหมาบริการกำจัดปลวก แมลงสาบและหนู</t>
  </si>
  <si>
    <t>เงินจัดสรรเงินอุดหนุนโครงการหลักสูตรพิเศษ (หน่วยงาน)</t>
  </si>
  <si>
    <t>ค่าจัดภาพกราฟฟิก, วาดภาพกราฟฟิก</t>
  </si>
  <si>
    <t>เงินบริการวิชาการ (หน่วยงาน)</t>
  </si>
  <si>
    <t>ค่าจ้างเหมาเดินสายและติดตั้งอุปกรณ์ไฟฟ้า, วางท่อประปา ฯลฯ</t>
  </si>
  <si>
    <t>ค่าจ้างเหมาบริการอื่น ๆ</t>
  </si>
  <si>
    <t>เงินค่าธรรมเนียมระหว่างการศึกษา (หน่วยงาน)</t>
  </si>
  <si>
    <t>เงินอุดหนุนการวิจัยจากแหล่งเงินภายนอก (หน่วยงาน)</t>
  </si>
  <si>
    <t>ค่าเช่าเครื่องถ่ายเอกสาร</t>
  </si>
  <si>
    <t>เงินโครงการบริหารเฉพาะกิจ (หน่วยงาน)</t>
  </si>
  <si>
    <t>ค่าเช่าครุภัณฑ์</t>
  </si>
  <si>
    <t>เงินเหลือจ่าย-เงินจัดสรรให้หน่วยงาน (หน่วยงาน)</t>
  </si>
  <si>
    <t>ค่าเช่าที่ดินและทรัพย์สิน</t>
  </si>
  <si>
    <t>เงินเหลือจ่าย-เงินจัดสรรโครงการบริหาร สนอ. (หน่วยงาน)</t>
  </si>
  <si>
    <t>ค่าเช่าเครื่องสำเนาระบบดิจิตอล</t>
  </si>
  <si>
    <t>เงินเหลือจ่าย-เงินจัดสรรงานบริการวิชาการ (หน่วยงาน)</t>
  </si>
  <si>
    <t>ค่าเช่าอื่น ๆ</t>
  </si>
  <si>
    <t>ค่าธรรมเนียมธนาคาร</t>
  </si>
  <si>
    <t>คณะกรรมการตรวจรับพัสดุ   กำหนดเวลาในการพิจารณา ……7…. วัน  หลังจากได้รับมอบพัสดุ</t>
  </si>
  <si>
    <t>เงินเหลือจ่าย-เงินจัดสรรค่าลงทะเบียนโครงการหลักสูตรพิเศษ (หน่วยงาน)</t>
  </si>
  <si>
    <t>ค่าธรรมเนียมผ่านทาง</t>
  </si>
  <si>
    <t>เงินเหลือจ่าย-เงินจัดสรรเงินอุดหนุนโครงการหลักสูตรพิเศษ (หน่วยงาน)</t>
  </si>
  <si>
    <t>ค่าธรรมเนียมจอดรถ</t>
  </si>
  <si>
    <t>เงินเหลือจ่าย-เงินบริการวิชาการ (หน่วยงาน)</t>
  </si>
  <si>
    <t>ค่าธรรมเนียมสมาชิกอินเตอร์เน็ต</t>
  </si>
  <si>
    <t>เงินเหลือจ่าย-เงินค่าธรรมเนียมระหว่างการศึกษา (หน่วยงาน)</t>
  </si>
  <si>
    <t>ค่าธรรมเนียมศาล</t>
  </si>
  <si>
    <t>เงินเหลือจ่าย-เงินอุดหนุนการวิจัยจากแหล่งเงินภายนอก (หน่วยงาน)</t>
  </si>
  <si>
    <t>ค่าธรรมเนียมอื่น ๆ</t>
  </si>
  <si>
    <t xml:space="preserve">      เห็นควรอนุมัติ                  </t>
  </si>
  <si>
    <t xml:space="preserve">     เห็นควรอนุมัติ       อนุมัติ</t>
  </si>
  <si>
    <t xml:space="preserve">     อนุมัติ                  </t>
  </si>
  <si>
    <t>เงินเหลือจ่าย-เงินอื่นๆ (หน่วยงาน)</t>
  </si>
  <si>
    <t>ค่าชดใช้ค่าเสียหาย</t>
  </si>
  <si>
    <t>เงินทุนคณะ</t>
  </si>
  <si>
    <t>ค่ารับรองและพิธีการ</t>
  </si>
  <si>
    <t>เงินจัดสรรโครงการพัฒนาสถาบันฯ</t>
  </si>
  <si>
    <t>ค่าอาหารและเครื่องดื่ม</t>
  </si>
  <si>
    <t xml:space="preserve">      เห็นควรอนุมัติ       อนุมัติ</t>
  </si>
  <si>
    <t>เงินจัดสรรพัฒนาวิชาการ 10%</t>
  </si>
  <si>
    <t>ค่าอาหารว่างและเครื่องดื่ม</t>
  </si>
  <si>
    <t>เงินจัดสรรงานบริการวิชาการ (บริหารส่วนกลาง)</t>
  </si>
  <si>
    <t>ค่าการกุศล</t>
  </si>
  <si>
    <t>เงินอุดหนุน (สำรองเลี้ยงชีพ)</t>
  </si>
  <si>
    <t>ค่าพวงหรีด พวงมาลา</t>
  </si>
  <si>
    <t>โครงการบำรุงสุขภาพ</t>
  </si>
  <si>
    <t>ค่าใช้จ่ายในพิธีทางศาสนา</t>
  </si>
  <si>
    <t>ใบสั่งจ้าง</t>
  </si>
  <si>
    <t>เงินโครงการหลักสูตรพิเศษ (บริหารส่วนกลาง)</t>
  </si>
  <si>
    <t>ค่าเบี้ยประกันทรัพย์สิน</t>
  </si>
  <si>
    <t>เงินโครงการบริหารเฉพาะกิจ (บริหารส่วนกลาง)</t>
  </si>
  <si>
    <t>ค่าเบี้ยประกันเดินทาง</t>
  </si>
  <si>
    <t>1518 ถนนประชาราษฎร์ 1 เขตบางซื่อ กรุงเทพฯ 10800</t>
  </si>
  <si>
    <t>เงินรับสมัครนักศึกษาใหม่ (บริหารส่วนกลาง)</t>
  </si>
  <si>
    <t>ค่าเบี้ยประกันรถยนต์</t>
  </si>
  <si>
    <t>เงินบริการวิชาการ (บริหารส่วนกลาง)</t>
  </si>
  <si>
    <t>ค่าเบี้ยประกันอุบัติเหตุ</t>
  </si>
  <si>
    <t xml:space="preserve">เล่มที่                        </t>
  </si>
  <si>
    <t>201</t>
  </si>
  <si>
    <t xml:space="preserve"> เลขที่</t>
  </si>
  <si>
    <t>เงินอุดหนุนการวิจัยจากแหล่งภายนอก (บริหารส่วนกลาง)</t>
  </si>
  <si>
    <t>ค่าโฆษณา</t>
  </si>
  <si>
    <t>เงินค่าลงทะเบียน (บริหารส่วนกลาง)</t>
  </si>
  <si>
    <t>ค่าจ้างพิมพ์ข่าวสาร</t>
  </si>
  <si>
    <t>เงินอื่นๆ (บริหารส่วนกลาง)</t>
  </si>
  <si>
    <t>ค่าสมาชิก หรือซื้อหนังสือจุลสาร วารสาร หนังสือพิมพ์ หนังสืออิเล็กทรอนิกส์</t>
  </si>
  <si>
    <t>เงินยืมทุนหมุนเวียน (บริหารส่วนกลาง)</t>
  </si>
  <si>
    <t>ค่าจ้างพิมพ์สูจิบัตร</t>
  </si>
  <si>
    <t>หน่วยละ (บาท)</t>
  </si>
  <si>
    <t>เงินยืมทดรองราชการ (บริหารส่วนกลาง)</t>
  </si>
  <si>
    <t>ค่าจ้างพิมพ์แผ่นพับ</t>
  </si>
  <si>
    <t>เงินทดรองราชการ เช่น ค่าสอน ค่ารักษา ค่าจ้าง ฯลฯ (บริหารส่วนกลาง)</t>
  </si>
  <si>
    <t>ค่าจ้างพิมพ์เอกสาร/วารสาร</t>
  </si>
  <si>
    <t>เงินยืมทดรองจ่าย (บริหารส่วนกลาง)</t>
  </si>
  <si>
    <t>ค่าจ้างทำป้ายผ้า</t>
  </si>
  <si>
    <t>เงินกันเหลื่อม (บริหารส่วนกลาง)</t>
  </si>
  <si>
    <t>ค่าจ้างทำป้ายคัตเอาท์</t>
  </si>
  <si>
    <t>เงินเหลือจ่าย - เงินจัดสรรให้บริการส่วนกลาง (บริหารส่วนกลาง)</t>
  </si>
  <si>
    <t>ค่าจ้างพิมพ์ใบเสร็จ/บัตรประจำตัวสอบคัดเลือก/กระดาษคำตอบ</t>
  </si>
  <si>
    <t>เงินเหลือจ่าย - เงินจัดสรรโครงการพัฒนาสถาบันฯ</t>
  </si>
  <si>
    <t>ค่าจ้างเขียนแบบอาคาร</t>
  </si>
  <si>
    <t>เงินเหลือจ่าย - เงินจัดสรรพัฒนาวิชาการ 10%</t>
  </si>
  <si>
    <t>เงินสมทบกองทุนประกันสังคม (ในส่วนของนายจ้าง)</t>
  </si>
  <si>
    <t>เงินเหลือจ่าย - เงินอุดหนุน (สำรองเลี้ยงชีพ)</t>
  </si>
  <si>
    <t>เงินสมทบกองทุนสำรองเลี้ยงชีพพนักงานและเจ้าหน้าที่ของรัฐ</t>
  </si>
  <si>
    <t xml:space="preserve">ราคารวมก่อนภาษีก่อนหักส่วนลด                        = </t>
  </si>
  <si>
    <t>เงินเหลือจ่าย - โครงการบำรุงสุขภาพ</t>
  </si>
  <si>
    <t>เงินสมทบกองทุนสวัสดิการเพื่อการเลี้ยงชีพพนักงานพิเศษ</t>
  </si>
  <si>
    <t xml:space="preserve">ส่วนลด                                        </t>
  </si>
  <si>
    <t>เงินเหลือจ่าย - เงินโครงการหลักสูตรพิเศษ (บริหารส่วนกลาง)</t>
  </si>
  <si>
    <t>เงินกองทุนสวัสดิการเพื่อการเลี้ยงชีพ พนักงานพิเศษ</t>
  </si>
  <si>
    <t xml:space="preserve">ภาษีมูลค่าเพิ่ม                             </t>
  </si>
  <si>
    <t>เงินเหลือจ่าย - เงินโครงการบริหารเฉพาะกิจ (บริหารส่วนกลาง)</t>
  </si>
  <si>
    <t>ค่าพาหนะ</t>
  </si>
  <si>
    <t xml:space="preserve">รวมเงินสุทธิ                              </t>
  </si>
  <si>
    <t>เงินเหลือจ่าย - เงินรับสมัครนักศึกษาใหม่ (บริหารส่วนกลาง)</t>
  </si>
  <si>
    <t>ค่าใช้จ่ายในโครงการ</t>
  </si>
  <si>
    <t>เงินเหลือจ่าย - เงินบริการวิชาการ (บริหารส่วนกลาง)</t>
  </si>
  <si>
    <t>ค่าใช้จ่ายงานบริการวิชาการ</t>
  </si>
  <si>
    <t>ข้อตกลงและเงื่อนไขใบสั่งซื้อ/สั่งจ้าง</t>
  </si>
  <si>
    <t>เงินเหลือจ่าย - เงินอุดหนุนการวิจัยจากแหล่งภายนอก (บริหารส่วนกลาง)</t>
  </si>
  <si>
    <t>ค่าใช้จ่ายในการจัดอบรมสัมนา</t>
  </si>
  <si>
    <t xml:space="preserve">1.  สิ่งของที่ซื้อขายตามใบสั่งซื้อ/จ้างนี้ ต้องมีคุณภาพไม่ต่ำกว่าที่กำหนดไว้ตามรายละเอียดในใบเสนอราคาและเอกสารแนบท้ายใบสั่งซื้อ/จ้างนี้ซึ่งเป็นของแท้และไม่เคยถูกใช้งานมาก่อน ในกรณีที่เป็นการซื้อขาย/จ้างทำสิ่งของที่จะต้องมีการตรวจทดลอง </t>
  </si>
  <si>
    <t>เงินเหลือจ่าย - เงินค่าลงทะเบียน (บริหารส่วนกลาง)</t>
  </si>
  <si>
    <t>ค่าของที่ระลึก ค่าของขวัญ ของรางวัล หรือเงินรางวัล</t>
  </si>
  <si>
    <t xml:space="preserve">     ผู้ขาย/ผู้รับจ้างยินยอมรับรองว่าเมื่อตรวจทดลองแล้ว ต้องมีคุณภาพไม่ต่ำกว่าที่กำหนดไว้ด้วย</t>
  </si>
  <si>
    <t>เงินเหลือจ่าย - เงินอื่นๆ (บริหารส่วนกลาง)</t>
  </si>
  <si>
    <t>ค่าลงทะเบียนของนักศึกษา</t>
  </si>
  <si>
    <t>2.  สิ่งของตามใบสั่งซื้อ/จ้างนี้ มหาวิทยาลัยฯ จะยอมรับเมื่อกรรมการหรือคณะกรรมการตรวจรับได้ตรวจรับเป็นการถูกต้องเรียบร้อยแล้ว</t>
  </si>
  <si>
    <t>เงินเหลือจ่าย - เงินยืมทุนหมุนเวียน (บริหารส่วนกลาง)</t>
  </si>
  <si>
    <t>ค่าใช้จ่ายในการศึกษา ทุน JGSEE</t>
  </si>
  <si>
    <t>3.  ผู้ขาย/ผู้รับจ้างจะต้องนำสิ่งของและใบส่งของพร้อมทั้งใบสั่งซื้อ/จ้างมาให้กรรมการหรือคณะกรรมการตรวจรับดูด้วย</t>
  </si>
  <si>
    <t>เงินเหลือจ่าย - เงินยืมทดรองราชการ (บริหารส่วนกลาง)</t>
  </si>
  <si>
    <t>ค่าปรับปรุงอาคารและสิ่งปลูกสร้าง</t>
  </si>
  <si>
    <t>เงินเหลือจ่าย - เงินทดรองราชการ เช่น ค่าสอน ค่ารักษา ค่าจ้าง ฯลฯ (บริหารส่วนกลาง)</t>
  </si>
  <si>
    <t>ค่าเบี้ยเลี้ยงและที่พักนักศึกษาต่างชาติ</t>
  </si>
  <si>
    <t xml:space="preserve">     ผู้ซื้อ/จ้างจนถูกต้องครบถ้วน</t>
  </si>
  <si>
    <t>เงินเหลือจ่าย - เงินยืมทดรองจ่าย (บริหารส่วนกลาง)</t>
  </si>
  <si>
    <t>ค่าเบี้ยเลี้ยง ฝึกอบรม/ศึกษาดูงาน - ในประเทศ</t>
  </si>
  <si>
    <t>ค่าที่พัก ฝึกอบรม/ศึกษาดูงาน - ในประเทศ</t>
  </si>
  <si>
    <t>กองทุนเพื่อการศึกษา</t>
  </si>
  <si>
    <t>ค่าพาหนะ  ฝึกอบรม/ศึกษาดูงาน - ในประเทศ</t>
  </si>
  <si>
    <t xml:space="preserve">    เป็นวันเริ่มต้น</t>
  </si>
  <si>
    <t>กองทุนวิจัย</t>
  </si>
  <si>
    <t>คชจ. อื่นๆ ฝึกอบรม/ศึกษาดูงาน - ในประเทศ</t>
  </si>
  <si>
    <t>ค่าเบี้ยเลี้ยง ฝึกอบรม/ศึกษาดูงาน - ต่างประเทศ</t>
  </si>
  <si>
    <t>กองทุนสินทรัพย์ถาวร</t>
  </si>
  <si>
    <t>ค่าที่พัก ฝึกอบรม/ศึกษาดูงาน - ต่างประเทศ</t>
  </si>
  <si>
    <t>ข้าพเจ้าได้อ่านและเข้าใจข้อความตามข้อตกลงในระหว่างผู้ซื้อ/ผู้จ้างและผู้ขาย/ผู้รับจ้างตามใบสั่งซื้อ/จ้างนี้แล้ว และยินยอมปฏิบัติตามทุกประการ</t>
  </si>
  <si>
    <t>กองทุนอื่น ๆ</t>
  </si>
  <si>
    <t>ค่าพาหนะ  ฝึกอบรม/ศึกษาดูงาน - ต่างประเทศ</t>
  </si>
  <si>
    <t>จึงได้ลงลายมือชื่อไว้เป็นสำคัญ พร้อมทั้งได้รับต้นฉบับใบสั่งซื้อ/จ้างไว้แล้ว</t>
  </si>
  <si>
    <t xml:space="preserve">กองทุนทำนุบำรุงศิลปวัฒนธรรม </t>
  </si>
  <si>
    <t>คชจ. อื่นๆ ฝึกอบรม/ศึกษาดูงาน - ต่างประเทศ</t>
  </si>
  <si>
    <t>………...……………..…..........................................………ผู้สั่งจ้าง</t>
  </si>
  <si>
    <t>กองทุนสำรอง</t>
  </si>
  <si>
    <t>ค่าลงทะเบียน  ฝึกอบรม/ศึกษาดูงาน - ต่างประเทศ</t>
  </si>
  <si>
    <t xml:space="preserve">                      </t>
  </si>
  <si>
    <t>นางสาวพัชรี  เอี่ยมสุข</t>
  </si>
  <si>
    <t>………………………………………...………….……………… ผู้ขาย/ผู้รับจ้าง</t>
  </si>
  <si>
    <t>กองทุนสวัสดิการ</t>
  </si>
  <si>
    <t>ค่าใช้จ่ายในการฝึกอบรม/สัมมนา/ศึกษาดูงาน-ต่างประเทศ (เหมาจ่าย)</t>
  </si>
  <si>
    <t>กองทุนพัฒนาบุคลากร</t>
  </si>
  <si>
    <t>ค่าเบี้ยเลี้ยง เดินทางไปราชการ - ในประเทศ</t>
  </si>
  <si>
    <t>กองทุนคณะ</t>
  </si>
  <si>
    <t>ค่าที่พัก เดินทางไปราชการ - ในประเทศ</t>
  </si>
  <si>
    <t>ค่าใช้จ่ายอื่น ๆ  เดินทางไปราชการ - ต่างประเทศ</t>
  </si>
  <si>
    <t>งานสนับสนุนการจัดการศึกษา</t>
  </si>
  <si>
    <t>ค่าพาหนะเดินทางไปราชการ -ต่างประเทศ</t>
  </si>
  <si>
    <t>งานจัดการศึกษาด้านวิทยาศาสตร์และเทคโนโลยี</t>
  </si>
  <si>
    <t>ค่าใช้จ่ายเดินทางไปราชการ-ต่างประเทศ(เหมาจ่าย)</t>
  </si>
  <si>
    <t>โครงการบริหาร สนอ.:แผนจัดการศึกษาอุดมศึกษา</t>
  </si>
  <si>
    <t>ค่าใช้สอยอื่น ๆ</t>
  </si>
  <si>
    <t xml:space="preserve">วันที่ตรวจรับพัสดุ </t>
  </si>
  <si>
    <t>โครงการพัฒนาสถาบันฯ:แผนงานจัดการศึกษาอุดมศึกษา</t>
  </si>
  <si>
    <t>ค่าไฟฟ้า</t>
  </si>
  <si>
    <t>โครงการพัฒนาวิชาการ 10 % :แผนงานจัดการศึกษาอุดมศึกษา</t>
  </si>
  <si>
    <t>ค่าโทรศัพท์/โทรสาร</t>
  </si>
  <si>
    <t>งานวิจัยพัฒนาและถ่ายทอดเทคโนโลยี</t>
  </si>
  <si>
    <t>ค่าน้ำประปา</t>
  </si>
  <si>
    <t>โครงการพัฒนาสถาบันฯ:แผนงานวิจัย</t>
  </si>
  <si>
    <t>ค่าไปรษณีย์โทรเลข</t>
  </si>
  <si>
    <t>โครงการพัฒนาวิชาการ 10 % :แผนงานวิจัย</t>
  </si>
  <si>
    <t>ค่าบริการสื่อสารและโทรคมนาคม</t>
  </si>
  <si>
    <t>โครงการเงินอุดหนุนวิจัยจากแหล่งภายนอก</t>
  </si>
  <si>
    <t>ค่าสาธารณูปโภคอื่น ๆ</t>
  </si>
  <si>
    <t>งานบริการวิชาการแก่ชุมชน</t>
  </si>
  <si>
    <t>สถาบันการเชื่อม</t>
  </si>
  <si>
    <t>โครงการพัฒนาฯแผนงานบริการวิชาการแก่สังคม</t>
  </si>
  <si>
    <t xml:space="preserve">พัสดุนี้  </t>
  </si>
  <si>
    <t>โครงการงานบริการวิชาการ</t>
  </si>
  <si>
    <t>โครงการบริหาร สนอ.</t>
  </si>
  <si>
    <t>โครงการพัฒนาสถาบันฯ</t>
  </si>
  <si>
    <t>โครงการพัฒนาวิชาการ 10%</t>
  </si>
  <si>
    <t>โครงการพัฒนาสถาบันฯ:แผนทำนุบำรุงศิลปวัฒนธรรม</t>
  </si>
  <si>
    <t>โครงการพัฒนาวิชาการ 10% :แผนทำนุบำรุงศิลปวัฒนธรรม</t>
  </si>
  <si>
    <t>งานทำนุบำรุงศิลปวัฒนธรรม</t>
  </si>
  <si>
    <t>โครงการบริหารสถาบันฯ</t>
  </si>
  <si>
    <t>โครงการค่าลงทะเบียน</t>
  </si>
  <si>
    <t>โครงการค่าธรรมเนียมระหว่างศึกษา</t>
  </si>
  <si>
    <t>โครงการงานพระราชทานปริญญาบัตร</t>
  </si>
  <si>
    <t>โครงการงานรับสมัครนักศึกษาใหม่</t>
  </si>
  <si>
    <t>โครงการหลักสูตรพิเศษ</t>
  </si>
  <si>
    <t>โครงการบริหารงานโครงการเฉพาะกิจ</t>
  </si>
  <si>
    <t>ค้นคว้า สำรวจ วิเคราะห์</t>
  </si>
  <si>
    <t xml:space="preserve">คณะกรรมการตรวจรับพัสดุ  ได้ทำการตรวจรับพัสดุเรียบร้อยแล้ว  เมื่อวันที่ </t>
  </si>
  <si>
    <t>ทดสอบ ตรวจสอบ</t>
  </si>
  <si>
    <t>ผลิต ประดิษฐ์ สร้างเครื่องต้นแบบ</t>
  </si>
  <si>
    <t>วางระบบ ออกแบบ</t>
  </si>
  <si>
    <t>ให้คำปรึกษาทางวิชาการ</t>
  </si>
  <si>
    <t>ฝึกอบรม สัมมนา บริการวิชาการ</t>
  </si>
  <si>
    <t>ผลิตสื่อ</t>
  </si>
  <si>
    <t>ครู  ผู้สอน  วิทยากร</t>
  </si>
  <si>
    <t>การให้บริการวิจัย</t>
  </si>
  <si>
    <t>การบริการเกี่ยวกับหลักสูตรการเรียนการสอน</t>
  </si>
  <si>
    <t>การเขียนงานวิชาการและงานแปล</t>
  </si>
  <si>
    <t>การบริการทางด้านเทคโนโลยีการศึกษา</t>
  </si>
  <si>
    <t>ค่าใช้สอย</t>
  </si>
  <si>
    <t xml:space="preserve">  </t>
  </si>
  <si>
    <t>เรียน  อธิการบดี</t>
  </si>
  <si>
    <t>ปากกาเคมี 2 หัว</t>
  </si>
  <si>
    <t>ลวดเสียบแบบกลม/เหลี่ยม</t>
  </si>
  <si>
    <t>ปากกาเคมี 2 หัว น้ำเงิน</t>
  </si>
  <si>
    <t>ปากกากด</t>
  </si>
  <si>
    <t>เทปใสแกน3"</t>
  </si>
  <si>
    <t>ถ้วยกระดาษหูลาย</t>
  </si>
  <si>
    <t>ช้อนคนกาแฟ</t>
  </si>
  <si>
    <t>กระดาษชำระ</t>
  </si>
  <si>
    <t>ปากกาเคมี 2 หัว ดง,ดำ</t>
  </si>
  <si>
    <t>กระดาษ A4 70G.</t>
  </si>
  <si>
    <t>ถ้วยกระดาษขาวมีหูจับ 6.5 ออนซ์</t>
  </si>
  <si>
    <t>ถ้วยกระดาษพิมพ์ลาย 6.5 ออนซ์</t>
  </si>
  <si>
    <t>คัตเตอร์พลาสติก 9MM.</t>
  </si>
  <si>
    <t xml:space="preserve">กรรไกรด้ามสีส้ม 8 นิ้ว </t>
  </si>
  <si>
    <t>รายการและรายละเอียด</t>
  </si>
  <si>
    <t>ใช้ไปในครั้งก่อน</t>
  </si>
  <si>
    <t>วัสดุสิ้นเปลืองงานบ้านงานครัว</t>
  </si>
  <si>
    <t>วัสดุสิ้นเปลืองสำนักงาน</t>
  </si>
  <si>
    <t>หมายเหตุ</t>
  </si>
  <si>
    <t xml:space="preserve"> - ค่าแรง + อุปกรณ์อื่นๆ</t>
  </si>
  <si>
    <t xml:space="preserve"> โปรดส่งของไปยัง ผศ.ดร.ณฐพร อุตกฤษฏ์ แผนกพัสดุ ภาควิชาบริหารเทคนิคศึกษา มิฉะนั้นจะไม่รับผิดชอบในการรับของ</t>
  </si>
  <si>
    <t>5.  ผู้ขาย/ผู้รับจ้างยินยอมรับประกันความชำรุดบกพร่องหรือขัดข้องของสิ่งของที่สั่งซื้อ/จ้างนี้ เป็นเวลา .. 1 .. เดือน นับแต่วันที่มหาวิทยาลัยฯ ได้รับมอบ โดยนับวันรับมอบวันแรกเป็นวันที่เริ่มต้น และภายในกำหนดเวลาดังกล่าว หากสิ่งของตามใบสั่งซื้อ/จ้างนี้</t>
  </si>
  <si>
    <t>4.  ผู้ขาย/ผู้รับจ้างยินยอมส่งของภายในวันที่ที่กำหนดในใบสั่งซื้อ/จ้าง เมื่อพ้นกำหนดแล้วผู้ขาย/ผู้รับจ้างยินยอมให้ปรับรายวันในอัตราร้อยละ 0.2 ของราคาสิ่งของที่ยังไม่ได้รับมอบ โดยนับถัดจากวันครบกำหนดถึงวันที่ผู้ขาย/ผู้รับจ้างได้นำสิ่งของมาส่งให้</t>
  </si>
  <si>
    <t xml:space="preserve">    เกิดชำรุดบกพร่องหรือขัดข้องอันเนื่องมาจากการใช้งานตามปกติ ผู้ขาย/ผู้รับจ้างยอมรับจัดการซ่อมแซมหรือแก้ไขให้อยู่ในสภาพใช้การได้ดีดังเดิมภายใน ..7..วัน นับแต่วันที่ได้รับแจ้งจากมหาวิทยาลัยฯ โดยไม่คิดค่าใช้จ่ายใดๆ ทั้งสิ้น โดยให้นับวันที่ได้รับแจ้ง</t>
  </si>
  <si>
    <t>เรียน นายสรยุทธ ชัชราวรรณ</t>
  </si>
  <si>
    <t xml:space="preserve">           ตามที่ท่านได้เสนอราคาตามใบเสนอราคา  เลขที่ -  วันที่   8 เม.ย. 2563   บัดนี้ ทางมหาวิทยาลัยฯ มีความประสงค์สั่งซื้อ/สั่งจ้างพัสดุ  ดังรายการต่อไปนี้</t>
  </si>
  <si>
    <t xml:space="preserve">วันที่ </t>
  </si>
  <si>
    <t xml:space="preserve"> วันที่ </t>
  </si>
  <si>
    <t xml:space="preserve">                                            (…………...……........……….………...…..………………..) วันที่   </t>
  </si>
  <si>
    <t>ผู้ขาย/ผู้รับจ้างต้องส่งของภายในวันที่         ถ้าพ้นกำหนดผู้ขาย/ผู้รับจ้างยอมให้ปรับรายวันในอัตราร้อยละ 0.2 ของราคาที่ยังไม่ได้รับส่งมอบ</t>
  </si>
  <si>
    <t xml:space="preserve">          ตามที่          ได้ตกลงซื้อขายกับมหาวิทยาลัยเทคโนโลยีพระจอมเกล้าพระนครเหนือ   ขณะนี้               ดังกล่าวได้นำพัสดุ </t>
  </si>
  <si>
    <t xml:space="preserve">  มาส่งมอบให้กับมหาวิทยาลัยเทคโนโลยีพระจอมเกล้าพระนครเหนือ ตามเอกสารส่งของเลขที่      เมื่อวันที่    ตามรายการข้างล่าง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</si>
</sst>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000_-;\-* #,##0.0000_-;_-* &quot;-&quot;??_-;_-@_-"/>
    <numFmt numFmtId="188" formatCode="[$-101041E]d\ mmm\ yy;@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u/>
      <sz val="11"/>
      <color theme="1"/>
      <name val="TH SarabunPSK"/>
      <family val="2"/>
    </font>
    <font>
      <sz val="14"/>
      <name val="Cordia New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u/>
      <sz val="1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Angsana New"/>
      <family val="1"/>
    </font>
    <font>
      <b/>
      <sz val="19"/>
      <name val="TH SarabunPSK"/>
      <family val="2"/>
    </font>
    <font>
      <b/>
      <sz val="15.4"/>
      <name val="TH SarabunPSK"/>
      <family val="2"/>
    </font>
    <font>
      <b/>
      <sz val="12"/>
      <color indexed="8"/>
      <name val="TH SarabunPSK"/>
      <family val="2"/>
    </font>
    <font>
      <b/>
      <sz val="11"/>
      <color rgb="FF00B050"/>
      <name val="TH SarabunPSK"/>
      <family val="2"/>
    </font>
    <font>
      <b/>
      <sz val="18"/>
      <name val="TH SarabunPSK"/>
      <family val="2"/>
    </font>
    <font>
      <b/>
      <sz val="14"/>
      <color rgb="FFFF0000"/>
      <name val="TH SarabunPSK"/>
      <family val="2"/>
    </font>
    <font>
      <b/>
      <sz val="11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23">
    <xf numFmtId="0" fontId="0" fillId="0" borderId="0" xfId="0"/>
    <xf numFmtId="4" fontId="8" fillId="0" borderId="15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8" applyFont="1" applyBorder="1" applyAlignment="1">
      <alignment horizontal="left" vertical="center"/>
    </xf>
    <xf numFmtId="0" fontId="4" fillId="0" borderId="0" xfId="8" applyFont="1" applyBorder="1" applyAlignment="1">
      <alignment horizontal="left" vertical="center"/>
    </xf>
    <xf numFmtId="0" fontId="4" fillId="0" borderId="8" xfId="8" applyFont="1" applyBorder="1" applyAlignment="1">
      <alignment horizontal="left" vertical="center"/>
    </xf>
    <xf numFmtId="0" fontId="4" fillId="0" borderId="18" xfId="8" applyFont="1" applyBorder="1" applyAlignment="1">
      <alignment horizontal="left" vertical="center"/>
    </xf>
    <xf numFmtId="0" fontId="4" fillId="0" borderId="16" xfId="8" applyFont="1" applyBorder="1" applyAlignment="1">
      <alignment horizontal="left" vertical="center"/>
    </xf>
    <xf numFmtId="0" fontId="5" fillId="0" borderId="0" xfId="0" applyFont="1" applyAlignment="1"/>
    <xf numFmtId="4" fontId="5" fillId="0" borderId="16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" fontId="5" fillId="0" borderId="11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" fontId="8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4" fillId="0" borderId="9" xfId="8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4" fillId="0" borderId="6" xfId="8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4" fillId="0" borderId="6" xfId="8" applyFont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0" fontId="4" fillId="0" borderId="1" xfId="8" applyFont="1" applyBorder="1" applyAlignment="1">
      <alignment horizontal="left" vertical="center"/>
    </xf>
    <xf numFmtId="0" fontId="6" fillId="0" borderId="12" xfId="8" applyFont="1" applyBorder="1" applyAlignment="1">
      <alignment horizontal="center" vertical="center"/>
    </xf>
    <xf numFmtId="0" fontId="6" fillId="0" borderId="0" xfId="8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0" xfId="8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4" fillId="0" borderId="10" xfId="8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4" fontId="5" fillId="0" borderId="1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187" fontId="4" fillId="0" borderId="5" xfId="3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187" fontId="4" fillId="0" borderId="7" xfId="3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0" fillId="0" borderId="1" xfId="0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49" fontId="17" fillId="0" borderId="0" xfId="0" applyNumberFormat="1" applyFont="1" applyAlignment="1"/>
    <xf numFmtId="0" fontId="17" fillId="0" borderId="0" xfId="0" applyFont="1" applyAlignment="1"/>
    <xf numFmtId="43" fontId="11" fillId="0" borderId="0" xfId="1" applyFont="1" applyBorder="1" applyAlignment="1">
      <alignment horizontal="center" vertical="center"/>
    </xf>
    <xf numFmtId="0" fontId="17" fillId="0" borderId="0" xfId="0" applyNumberFormat="1" applyFont="1" applyAlignment="1">
      <alignment horizontal="left"/>
    </xf>
    <xf numFmtId="43" fontId="5" fillId="0" borderId="18" xfId="1" applyFont="1" applyBorder="1" applyAlignment="1">
      <alignment horizontal="right" vertical="center"/>
    </xf>
    <xf numFmtId="0" fontId="6" fillId="0" borderId="0" xfId="8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0" fontId="4" fillId="0" borderId="14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/>
    <xf numFmtId="49" fontId="5" fillId="0" borderId="17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0" xfId="8" applyFont="1" applyBorder="1" applyAlignment="1">
      <alignment vertical="center"/>
    </xf>
    <xf numFmtId="49" fontId="5" fillId="0" borderId="16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vertical="center"/>
    </xf>
    <xf numFmtId="0" fontId="6" fillId="0" borderId="1" xfId="8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7" fillId="0" borderId="0" xfId="0" applyNumberFormat="1" applyFont="1" applyFill="1" applyAlignment="1"/>
    <xf numFmtId="0" fontId="17" fillId="0" borderId="0" xfId="0" applyFont="1" applyFill="1" applyAlignment="1"/>
    <xf numFmtId="0" fontId="5" fillId="0" borderId="1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3" fontId="4" fillId="0" borderId="0" xfId="3" applyFont="1" applyBorder="1" applyAlignment="1">
      <alignment vertical="center"/>
    </xf>
    <xf numFmtId="43" fontId="4" fillId="0" borderId="17" xfId="3" applyFont="1" applyBorder="1" applyAlignment="1">
      <alignment horizontal="left" vertical="center"/>
    </xf>
    <xf numFmtId="43" fontId="4" fillId="0" borderId="17" xfId="3" applyFont="1" applyBorder="1" applyAlignment="1">
      <alignment vertical="center"/>
    </xf>
    <xf numFmtId="43" fontId="4" fillId="0" borderId="0" xfId="3" applyFont="1" applyAlignment="1">
      <alignment vertical="center"/>
    </xf>
    <xf numFmtId="43" fontId="0" fillId="0" borderId="0" xfId="3" applyFont="1"/>
    <xf numFmtId="43" fontId="4" fillId="0" borderId="16" xfId="3" applyFont="1" applyBorder="1" applyAlignment="1">
      <alignment horizontal="left" vertical="center"/>
    </xf>
    <xf numFmtId="0" fontId="15" fillId="0" borderId="8" xfId="2" applyFont="1" applyBorder="1" applyAlignment="1">
      <alignment vertical="center"/>
    </xf>
    <xf numFmtId="43" fontId="4" fillId="0" borderId="13" xfId="3" applyFont="1" applyBorder="1" applyAlignment="1">
      <alignment horizontal="left" vertical="center"/>
    </xf>
    <xf numFmtId="43" fontId="4" fillId="0" borderId="7" xfId="3" applyFont="1" applyBorder="1" applyAlignment="1">
      <alignment horizontal="left" vertical="center"/>
    </xf>
    <xf numFmtId="43" fontId="4" fillId="0" borderId="14" xfId="3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188" fontId="5" fillId="0" borderId="0" xfId="0" applyNumberFormat="1" applyFont="1" applyAlignment="1">
      <alignment horizontal="left" vertical="center"/>
    </xf>
    <xf numFmtId="188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vertical="center"/>
    </xf>
    <xf numFmtId="1" fontId="4" fillId="0" borderId="17" xfId="3" applyNumberFormat="1" applyFont="1" applyBorder="1" applyAlignment="1">
      <alignment horizontal="left" vertical="center"/>
    </xf>
    <xf numFmtId="1" fontId="4" fillId="0" borderId="16" xfId="3" applyNumberFormat="1" applyFont="1" applyBorder="1" applyAlignment="1">
      <alignment horizontal="left" vertical="center"/>
    </xf>
    <xf numFmtId="1" fontId="4" fillId="0" borderId="16" xfId="1" applyNumberFormat="1" applyFont="1" applyBorder="1" applyAlignment="1">
      <alignment horizontal="left" vertical="center"/>
    </xf>
    <xf numFmtId="0" fontId="4" fillId="0" borderId="16" xfId="3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3" fontId="4" fillId="0" borderId="7" xfId="1" applyNumberFormat="1" applyFont="1" applyBorder="1" applyAlignment="1">
      <alignment wrapText="1"/>
    </xf>
    <xf numFmtId="43" fontId="4" fillId="0" borderId="14" xfId="1" applyNumberFormat="1" applyFont="1" applyBorder="1" applyAlignment="1">
      <alignment wrapText="1"/>
    </xf>
    <xf numFmtId="4" fontId="4" fillId="0" borderId="13" xfId="0" applyNumberFormat="1" applyFont="1" applyBorder="1" applyAlignment="1">
      <alignment horizontal="right" vertical="top"/>
    </xf>
    <xf numFmtId="4" fontId="4" fillId="0" borderId="14" xfId="0" applyNumberFormat="1" applyFont="1" applyBorder="1" applyAlignment="1">
      <alignment horizontal="right" vertical="top"/>
    </xf>
    <xf numFmtId="0" fontId="4" fillId="0" borderId="14" xfId="0" applyFont="1" applyBorder="1" applyAlignment="1">
      <alignment horizontal="left" vertical="center" wrapText="1"/>
    </xf>
    <xf numFmtId="43" fontId="4" fillId="0" borderId="13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43" fontId="5" fillId="0" borderId="11" xfId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4" fillId="0" borderId="14" xfId="0" applyNumberFormat="1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43" fontId="4" fillId="0" borderId="7" xfId="1" applyNumberFormat="1" applyFont="1" applyBorder="1" applyAlignment="1">
      <alignment wrapText="1"/>
    </xf>
    <xf numFmtId="43" fontId="4" fillId="0" borderId="14" xfId="1" applyNumberFormat="1" applyFont="1" applyBorder="1" applyAlignment="1">
      <alignment wrapText="1"/>
    </xf>
    <xf numFmtId="4" fontId="4" fillId="0" borderId="13" xfId="0" applyNumberFormat="1" applyFont="1" applyBorder="1" applyAlignment="1">
      <alignment horizontal="right" vertical="top"/>
    </xf>
    <xf numFmtId="4" fontId="4" fillId="0" borderId="14" xfId="0" applyNumberFormat="1" applyFont="1" applyBorder="1" applyAlignment="1">
      <alignment horizontal="right" vertical="top"/>
    </xf>
    <xf numFmtId="43" fontId="4" fillId="0" borderId="13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3" fontId="21" fillId="0" borderId="13" xfId="3" applyFont="1" applyBorder="1" applyAlignment="1">
      <alignment horizontal="left" vertical="center"/>
    </xf>
    <xf numFmtId="43" fontId="21" fillId="0" borderId="7" xfId="3" applyFont="1" applyBorder="1" applyAlignment="1">
      <alignment horizontal="left" vertical="center"/>
    </xf>
    <xf numFmtId="187" fontId="4" fillId="0" borderId="13" xfId="3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vertical="center"/>
    </xf>
    <xf numFmtId="187" fontId="5" fillId="0" borderId="13" xfId="0" applyNumberFormat="1" applyFont="1" applyBorder="1" applyAlignment="1">
      <alignment vertical="center"/>
    </xf>
    <xf numFmtId="187" fontId="5" fillId="0" borderId="11" xfId="0" applyNumberFormat="1" applyFont="1" applyBorder="1" applyAlignment="1">
      <alignment vertical="center"/>
    </xf>
    <xf numFmtId="2" fontId="5" fillId="0" borderId="7" xfId="1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43" fontId="4" fillId="0" borderId="7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vertical="top"/>
    </xf>
    <xf numFmtId="4" fontId="4" fillId="0" borderId="7" xfId="0" applyNumberFormat="1" applyFont="1" applyBorder="1" applyAlignment="1">
      <alignment vertical="top"/>
    </xf>
    <xf numFmtId="4" fontId="4" fillId="0" borderId="14" xfId="0" applyNumberFormat="1" applyFont="1" applyBorder="1" applyAlignment="1">
      <alignment vertical="top"/>
    </xf>
    <xf numFmtId="4" fontId="4" fillId="0" borderId="1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4" fontId="4" fillId="0" borderId="12" xfId="0" applyNumberFormat="1" applyFont="1" applyBorder="1" applyAlignment="1">
      <alignment vertical="top"/>
    </xf>
    <xf numFmtId="43" fontId="4" fillId="3" borderId="7" xfId="3" applyFont="1" applyFill="1" applyBorder="1" applyAlignment="1">
      <alignment horizontal="left" vertical="center"/>
    </xf>
    <xf numFmtId="43" fontId="4" fillId="3" borderId="14" xfId="3" applyFont="1" applyFill="1" applyBorder="1" applyAlignment="1">
      <alignment horizontal="left" vertical="center"/>
    </xf>
    <xf numFmtId="4" fontId="5" fillId="0" borderId="13" xfId="0" applyNumberFormat="1" applyFont="1" applyBorder="1" applyAlignment="1">
      <alignment horizontal="right" vertical="center"/>
    </xf>
    <xf numFmtId="43" fontId="4" fillId="3" borderId="13" xfId="3" applyFont="1" applyFill="1" applyBorder="1" applyAlignment="1">
      <alignment horizontal="left" vertical="center"/>
    </xf>
    <xf numFmtId="43" fontId="5" fillId="0" borderId="11" xfId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4" fillId="0" borderId="1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left" vertical="center"/>
    </xf>
    <xf numFmtId="43" fontId="4" fillId="0" borderId="13" xfId="0" applyNumberFormat="1" applyFont="1" applyBorder="1" applyAlignment="1">
      <alignment horizontal="left" vertical="center" wrapText="1"/>
    </xf>
    <xf numFmtId="43" fontId="4" fillId="0" borderId="7" xfId="0" applyNumberFormat="1" applyFont="1" applyBorder="1" applyAlignment="1">
      <alignment horizontal="left" vertical="center" wrapText="1"/>
    </xf>
    <xf numFmtId="43" fontId="4" fillId="0" borderId="4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13" xfId="8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/>
    </xf>
    <xf numFmtId="187" fontId="4" fillId="0" borderId="13" xfId="3" applyNumberFormat="1" applyFont="1" applyBorder="1" applyAlignment="1">
      <alignment horizontal="center" vertical="center"/>
    </xf>
    <xf numFmtId="187" fontId="4" fillId="0" borderId="14" xfId="3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vertical="center"/>
    </xf>
    <xf numFmtId="43" fontId="4" fillId="0" borderId="13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14" xfId="1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19" fillId="0" borderId="0" xfId="8" applyFont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4" fillId="0" borderId="10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3" fontId="21" fillId="0" borderId="1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43" fontId="11" fillId="0" borderId="6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7" xfId="8" applyFont="1" applyFill="1" applyBorder="1" applyAlignment="1">
      <alignment horizontal="center" vertical="center"/>
    </xf>
    <xf numFmtId="187" fontId="5" fillId="0" borderId="13" xfId="0" applyNumberFormat="1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center" vertical="center"/>
    </xf>
    <xf numFmtId="187" fontId="5" fillId="0" borderId="1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3" fontId="4" fillId="0" borderId="7" xfId="1" applyNumberFormat="1" applyFont="1" applyBorder="1" applyAlignment="1">
      <alignment wrapText="1"/>
    </xf>
    <xf numFmtId="43" fontId="4" fillId="0" borderId="14" xfId="1" applyNumberFormat="1" applyFont="1" applyBorder="1" applyAlignment="1">
      <alignment wrapText="1"/>
    </xf>
    <xf numFmtId="4" fontId="4" fillId="0" borderId="13" xfId="0" applyNumberFormat="1" applyFont="1" applyBorder="1" applyAlignment="1">
      <alignment horizontal="right" vertical="top"/>
    </xf>
    <xf numFmtId="4" fontId="4" fillId="0" borderId="1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left" vertical="top"/>
    </xf>
    <xf numFmtId="0" fontId="11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5" fillId="0" borderId="5" xfId="2" applyFont="1" applyBorder="1" applyAlignment="1">
      <alignment horizontal="center" vertical="center"/>
    </xf>
    <xf numFmtId="0" fontId="4" fillId="0" borderId="9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4" fillId="0" borderId="18" xfId="8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2" fontId="12" fillId="0" borderId="6" xfId="0" applyNumberFormat="1" applyFont="1" applyBorder="1" applyAlignment="1">
      <alignment horizontal="right" vertical="top"/>
    </xf>
    <xf numFmtId="2" fontId="12" fillId="0" borderId="8" xfId="0" applyNumberFormat="1" applyFont="1" applyBorder="1" applyAlignment="1">
      <alignment horizontal="right" vertical="top"/>
    </xf>
    <xf numFmtId="4" fontId="12" fillId="0" borderId="11" xfId="0" applyNumberFormat="1" applyFont="1" applyBorder="1" applyAlignment="1">
      <alignment horizontal="right" vertical="top"/>
    </xf>
    <xf numFmtId="4" fontId="12" fillId="0" borderId="12" xfId="0" applyNumberFormat="1" applyFont="1" applyBorder="1" applyAlignment="1">
      <alignment horizontal="right" vertical="top"/>
    </xf>
    <xf numFmtId="4" fontId="12" fillId="0" borderId="9" xfId="0" applyNumberFormat="1" applyFont="1" applyBorder="1" applyAlignment="1">
      <alignment horizontal="right" vertical="top"/>
    </xf>
    <xf numFmtId="4" fontId="12" fillId="0" borderId="1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15" fontId="5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right" vertical="center"/>
    </xf>
    <xf numFmtId="43" fontId="21" fillId="0" borderId="13" xfId="0" applyNumberFormat="1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</cellXfs>
  <cellStyles count="12">
    <cellStyle name="Comma" xfId="1" builtinId="3"/>
    <cellStyle name="Comma 2" xfId="3"/>
    <cellStyle name="Comma 2 2" xfId="7"/>
    <cellStyle name="Comma 2 2 2" xfId="11"/>
    <cellStyle name="Comma 3" xfId="5"/>
    <cellStyle name="Comma 3 2" xfId="9"/>
    <cellStyle name="Normal" xfId="0" builtinId="0"/>
    <cellStyle name="Normal 2" xfId="2"/>
    <cellStyle name="Normal 2 2" xfId="6"/>
    <cellStyle name="Normal 2 2 2" xfId="10"/>
    <cellStyle name="Normal 3" xfId="4"/>
    <cellStyle name="Normal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111125</xdr:rowOff>
    </xdr:from>
    <xdr:to>
      <xdr:col>2</xdr:col>
      <xdr:colOff>92219</xdr:colOff>
      <xdr:row>3</xdr:row>
      <xdr:rowOff>185012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104777" y="111125"/>
          <a:ext cx="781192" cy="7168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7</xdr:row>
      <xdr:rowOff>57150</xdr:rowOff>
    </xdr:from>
    <xdr:to>
      <xdr:col>12</xdr:col>
      <xdr:colOff>240075</xdr:colOff>
      <xdr:row>7</xdr:row>
      <xdr:rowOff>152400</xdr:rowOff>
    </xdr:to>
    <xdr:sp macro="" textlink="">
      <xdr:nvSpPr>
        <xdr:cNvPr id="106" name="Rectangle 105"/>
        <xdr:cNvSpPr/>
      </xdr:nvSpPr>
      <xdr:spPr>
        <a:xfrm>
          <a:off x="6791325" y="1314450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142875</xdr:colOff>
      <xdr:row>8</xdr:row>
      <xdr:rowOff>47625</xdr:rowOff>
    </xdr:from>
    <xdr:to>
      <xdr:col>12</xdr:col>
      <xdr:colOff>240075</xdr:colOff>
      <xdr:row>8</xdr:row>
      <xdr:rowOff>142875</xdr:rowOff>
    </xdr:to>
    <xdr:sp macro="" textlink="">
      <xdr:nvSpPr>
        <xdr:cNvPr id="107" name="Rectangle 106"/>
        <xdr:cNvSpPr/>
      </xdr:nvSpPr>
      <xdr:spPr>
        <a:xfrm>
          <a:off x="6791325" y="1476375"/>
          <a:ext cx="97200" cy="9525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114300</xdr:colOff>
      <xdr:row>7</xdr:row>
      <xdr:rowOff>57150</xdr:rowOff>
    </xdr:from>
    <xdr:to>
      <xdr:col>13</xdr:col>
      <xdr:colOff>211500</xdr:colOff>
      <xdr:row>7</xdr:row>
      <xdr:rowOff>152400</xdr:rowOff>
    </xdr:to>
    <xdr:sp macro="" textlink="">
      <xdr:nvSpPr>
        <xdr:cNvPr id="108" name="Rectangle 107"/>
        <xdr:cNvSpPr/>
      </xdr:nvSpPr>
      <xdr:spPr>
        <a:xfrm>
          <a:off x="7667625" y="1314450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114300</xdr:colOff>
      <xdr:row>8</xdr:row>
      <xdr:rowOff>47625</xdr:rowOff>
    </xdr:from>
    <xdr:to>
      <xdr:col>13</xdr:col>
      <xdr:colOff>211500</xdr:colOff>
      <xdr:row>8</xdr:row>
      <xdr:rowOff>142875</xdr:rowOff>
    </xdr:to>
    <xdr:sp macro="" textlink="">
      <xdr:nvSpPr>
        <xdr:cNvPr id="109" name="Rectangle 108"/>
        <xdr:cNvSpPr/>
      </xdr:nvSpPr>
      <xdr:spPr>
        <a:xfrm>
          <a:off x="7667625" y="1476375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161925</xdr:colOff>
      <xdr:row>7</xdr:row>
      <xdr:rowOff>66675</xdr:rowOff>
    </xdr:from>
    <xdr:to>
      <xdr:col>14</xdr:col>
      <xdr:colOff>259125</xdr:colOff>
      <xdr:row>7</xdr:row>
      <xdr:rowOff>161925</xdr:rowOff>
    </xdr:to>
    <xdr:sp macro="" textlink="">
      <xdr:nvSpPr>
        <xdr:cNvPr id="110" name="Rectangle 109"/>
        <xdr:cNvSpPr/>
      </xdr:nvSpPr>
      <xdr:spPr>
        <a:xfrm>
          <a:off x="8677275" y="1323975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481449</xdr:colOff>
      <xdr:row>14</xdr:row>
      <xdr:rowOff>39688</xdr:rowOff>
    </xdr:from>
    <xdr:to>
      <xdr:col>4</xdr:col>
      <xdr:colOff>578649</xdr:colOff>
      <xdr:row>14</xdr:row>
      <xdr:rowOff>136888</xdr:rowOff>
    </xdr:to>
    <xdr:sp macro="" textlink="">
      <xdr:nvSpPr>
        <xdr:cNvPr id="111" name="Rectangle 110"/>
        <xdr:cNvSpPr/>
      </xdr:nvSpPr>
      <xdr:spPr>
        <a:xfrm>
          <a:off x="2275324" y="18510251"/>
          <a:ext cx="97200" cy="9720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307398</xdr:colOff>
      <xdr:row>14</xdr:row>
      <xdr:rowOff>48491</xdr:rowOff>
    </xdr:from>
    <xdr:to>
      <xdr:col>2</xdr:col>
      <xdr:colOff>404598</xdr:colOff>
      <xdr:row>14</xdr:row>
      <xdr:rowOff>143741</xdr:rowOff>
    </xdr:to>
    <xdr:sp macro="" textlink="">
      <xdr:nvSpPr>
        <xdr:cNvPr id="112" name="Rectangle 111"/>
        <xdr:cNvSpPr/>
      </xdr:nvSpPr>
      <xdr:spPr>
        <a:xfrm>
          <a:off x="1107498" y="2505941"/>
          <a:ext cx="97200" cy="9525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1</xdr:col>
      <xdr:colOff>197429</xdr:colOff>
      <xdr:row>45</xdr:row>
      <xdr:rowOff>25979</xdr:rowOff>
    </xdr:from>
    <xdr:to>
      <xdr:col>3</xdr:col>
      <xdr:colOff>192232</xdr:colOff>
      <xdr:row>48</xdr:row>
      <xdr:rowOff>43446</xdr:rowOff>
    </xdr:to>
    <xdr:pic>
      <xdr:nvPicPr>
        <xdr:cNvPr id="113" name="Picture 11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597479" y="7969829"/>
          <a:ext cx="813953" cy="722317"/>
        </a:xfrm>
        <a:prstGeom prst="rect">
          <a:avLst/>
        </a:prstGeom>
      </xdr:spPr>
    </xdr:pic>
    <xdr:clientData/>
  </xdr:twoCellAnchor>
  <xdr:twoCellAnchor editAs="oneCell">
    <xdr:from>
      <xdr:col>1</xdr:col>
      <xdr:colOff>6216</xdr:colOff>
      <xdr:row>89</xdr:row>
      <xdr:rowOff>145485</xdr:rowOff>
    </xdr:from>
    <xdr:to>
      <xdr:col>2</xdr:col>
      <xdr:colOff>702561</xdr:colOff>
      <xdr:row>93</xdr:row>
      <xdr:rowOff>129715</xdr:rowOff>
    </xdr:to>
    <xdr:pic>
      <xdr:nvPicPr>
        <xdr:cNvPr id="114" name="Picture 1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403091" y="32109798"/>
          <a:ext cx="1093220" cy="730355"/>
        </a:xfrm>
        <a:prstGeom prst="rect">
          <a:avLst/>
        </a:prstGeom>
      </xdr:spPr>
    </xdr:pic>
    <xdr:clientData/>
  </xdr:twoCellAnchor>
  <xdr:twoCellAnchor>
    <xdr:from>
      <xdr:col>5</xdr:col>
      <xdr:colOff>51954</xdr:colOff>
      <xdr:row>38</xdr:row>
      <xdr:rowOff>43295</xdr:rowOff>
    </xdr:from>
    <xdr:to>
      <xdr:col>5</xdr:col>
      <xdr:colOff>149154</xdr:colOff>
      <xdr:row>38</xdr:row>
      <xdr:rowOff>138545</xdr:rowOff>
    </xdr:to>
    <xdr:sp macro="" textlink="">
      <xdr:nvSpPr>
        <xdr:cNvPr id="115" name="Rectangle 114"/>
        <xdr:cNvSpPr/>
      </xdr:nvSpPr>
      <xdr:spPr>
        <a:xfrm>
          <a:off x="2499879" y="6786995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736022</xdr:colOff>
      <xdr:row>41</xdr:row>
      <xdr:rowOff>58451</xdr:rowOff>
    </xdr:from>
    <xdr:to>
      <xdr:col>6</xdr:col>
      <xdr:colOff>95249</xdr:colOff>
      <xdr:row>41</xdr:row>
      <xdr:rowOff>150813</xdr:rowOff>
    </xdr:to>
    <xdr:sp macro="" textlink="">
      <xdr:nvSpPr>
        <xdr:cNvPr id="116" name="Rectangle 115"/>
        <xdr:cNvSpPr/>
      </xdr:nvSpPr>
      <xdr:spPr>
        <a:xfrm>
          <a:off x="3569710" y="23243889"/>
          <a:ext cx="121227" cy="92362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51954</xdr:colOff>
      <xdr:row>41</xdr:row>
      <xdr:rowOff>43295</xdr:rowOff>
    </xdr:from>
    <xdr:to>
      <xdr:col>5</xdr:col>
      <xdr:colOff>149154</xdr:colOff>
      <xdr:row>41</xdr:row>
      <xdr:rowOff>138545</xdr:rowOff>
    </xdr:to>
    <xdr:sp macro="" textlink="">
      <xdr:nvSpPr>
        <xdr:cNvPr id="117" name="Rectangle 116"/>
        <xdr:cNvSpPr/>
      </xdr:nvSpPr>
      <xdr:spPr>
        <a:xfrm>
          <a:off x="2499879" y="7301345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34636</xdr:colOff>
      <xdr:row>38</xdr:row>
      <xdr:rowOff>43295</xdr:rowOff>
    </xdr:from>
    <xdr:to>
      <xdr:col>10</xdr:col>
      <xdr:colOff>131836</xdr:colOff>
      <xdr:row>38</xdr:row>
      <xdr:rowOff>138545</xdr:rowOff>
    </xdr:to>
    <xdr:sp macro="" textlink="">
      <xdr:nvSpPr>
        <xdr:cNvPr id="118" name="Rectangle 117"/>
        <xdr:cNvSpPr/>
      </xdr:nvSpPr>
      <xdr:spPr>
        <a:xfrm>
          <a:off x="5425786" y="6786995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767051</xdr:colOff>
      <xdr:row>38</xdr:row>
      <xdr:rowOff>35357</xdr:rowOff>
    </xdr:from>
    <xdr:to>
      <xdr:col>11</xdr:col>
      <xdr:colOff>38751</xdr:colOff>
      <xdr:row>38</xdr:row>
      <xdr:rowOff>130607</xdr:rowOff>
    </xdr:to>
    <xdr:sp macro="" textlink="">
      <xdr:nvSpPr>
        <xdr:cNvPr id="119" name="Rectangle 118"/>
        <xdr:cNvSpPr/>
      </xdr:nvSpPr>
      <xdr:spPr>
        <a:xfrm>
          <a:off x="6489989" y="22776295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34636</xdr:colOff>
      <xdr:row>38</xdr:row>
      <xdr:rowOff>51954</xdr:rowOff>
    </xdr:from>
    <xdr:to>
      <xdr:col>14</xdr:col>
      <xdr:colOff>131836</xdr:colOff>
      <xdr:row>38</xdr:row>
      <xdr:rowOff>147204</xdr:rowOff>
    </xdr:to>
    <xdr:sp macro="" textlink="">
      <xdr:nvSpPr>
        <xdr:cNvPr id="120" name="Rectangle 119"/>
        <xdr:cNvSpPr/>
      </xdr:nvSpPr>
      <xdr:spPr>
        <a:xfrm>
          <a:off x="8549986" y="6795654"/>
          <a:ext cx="97200" cy="9525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36"/>
  <sheetViews>
    <sheetView tabSelected="1" view="pageLayout" zoomScale="110" zoomScaleNormal="100" zoomScalePageLayoutView="110" workbookViewId="0">
      <selection activeCell="L2" sqref="L2"/>
    </sheetView>
  </sheetViews>
  <sheetFormatPr defaultColWidth="9" defaultRowHeight="13.5" customHeight="1" x14ac:dyDescent="0.2"/>
  <cols>
    <col min="1" max="2" width="5.25" style="23" customWidth="1"/>
    <col min="3" max="3" width="9.625" style="23" customWidth="1"/>
    <col min="4" max="4" width="3.5" style="23" customWidth="1"/>
    <col min="5" max="5" width="13.625" style="23" customWidth="1"/>
    <col min="6" max="6" width="10" style="23" customWidth="1"/>
    <col min="7" max="7" width="13" style="23" customWidth="1"/>
    <col min="8" max="8" width="3.875" style="23" customWidth="1"/>
    <col min="9" max="9" width="6.625" style="23" customWidth="1"/>
    <col min="10" max="10" width="4.375" style="23" customWidth="1"/>
    <col min="11" max="12" width="10.875" style="23" customWidth="1"/>
    <col min="13" max="13" width="10.375" style="23" customWidth="1"/>
    <col min="14" max="14" width="10.875" style="23" customWidth="1"/>
    <col min="15" max="15" width="9.75" style="23" customWidth="1"/>
    <col min="16" max="16" width="1.875" style="23" customWidth="1"/>
    <col min="17" max="17" width="10.75" style="23" customWidth="1"/>
    <col min="18" max="18" width="6.75" style="23" customWidth="1"/>
    <col min="19" max="19" width="2.875" style="23" customWidth="1"/>
    <col min="20" max="20" width="8.25" style="23" customWidth="1"/>
    <col min="21" max="21" width="5.25" style="23" customWidth="1"/>
    <col min="22" max="22" width="9.625" style="23" customWidth="1"/>
    <col min="23" max="23" width="3.5" style="23" customWidth="1"/>
    <col min="24" max="24" width="12.625" style="23" customWidth="1"/>
    <col min="25" max="25" width="10" style="23" customWidth="1"/>
    <col min="26" max="26" width="13" style="23" customWidth="1"/>
    <col min="27" max="27" width="3.875" style="23" customWidth="1"/>
    <col min="28" max="28" width="6.625" style="23" customWidth="1"/>
    <col min="29" max="29" width="4.375" style="23" customWidth="1"/>
    <col min="30" max="30" width="6.25" style="23" customWidth="1"/>
    <col min="31" max="31" width="10.875" style="23" customWidth="1"/>
    <col min="32" max="32" width="12.625" style="23" customWidth="1"/>
    <col min="33" max="34" width="9.75" style="23" customWidth="1"/>
    <col min="35" max="35" width="1.875" style="23" customWidth="1"/>
    <col min="36" max="36" width="10.75" style="23" customWidth="1"/>
    <col min="37" max="37" width="7.875" style="23" customWidth="1"/>
    <col min="38" max="38" width="2.875" style="23" customWidth="1"/>
    <col min="39" max="16384" width="9" style="23"/>
  </cols>
  <sheetData>
    <row r="2" spans="1:26" s="3" customFormat="1" ht="19.5" customHeight="1" x14ac:dyDescent="0.25">
      <c r="A2" s="199"/>
      <c r="B2" s="74"/>
      <c r="C2" s="200" t="s">
        <v>44</v>
      </c>
      <c r="D2" s="200"/>
      <c r="E2" s="200"/>
      <c r="F2" s="200"/>
      <c r="G2" s="200"/>
      <c r="H2" s="22" t="s">
        <v>75</v>
      </c>
      <c r="I2" s="18"/>
      <c r="J2" s="22" t="s">
        <v>76</v>
      </c>
      <c r="K2" s="18"/>
      <c r="L2" s="22"/>
      <c r="U2" s="78">
        <v>10</v>
      </c>
      <c r="V2" s="79" t="s">
        <v>95</v>
      </c>
      <c r="Z2" s="79"/>
    </row>
    <row r="3" spans="1:26" s="3" customFormat="1" ht="17.25" customHeight="1" x14ac:dyDescent="0.25">
      <c r="A3" s="199"/>
      <c r="B3" s="74"/>
      <c r="C3" s="201" t="s">
        <v>73</v>
      </c>
      <c r="D3" s="201"/>
      <c r="E3" s="201"/>
      <c r="F3" s="201"/>
      <c r="G3" s="201"/>
      <c r="H3" s="278" t="s">
        <v>354</v>
      </c>
      <c r="I3" s="278"/>
      <c r="J3" s="278"/>
      <c r="K3" s="278"/>
      <c r="U3" s="78">
        <v>20</v>
      </c>
      <c r="V3" s="79" t="s">
        <v>96</v>
      </c>
      <c r="Z3" s="79" t="s">
        <v>344</v>
      </c>
    </row>
    <row r="4" spans="1:26" s="3" customFormat="1" ht="17.25" customHeight="1" x14ac:dyDescent="0.25">
      <c r="A4" s="198"/>
      <c r="B4" s="69"/>
      <c r="C4" s="284" t="s">
        <v>60</v>
      </c>
      <c r="D4" s="284"/>
      <c r="E4" s="284"/>
      <c r="F4" s="284"/>
      <c r="G4" s="284"/>
      <c r="H4" s="24" t="s">
        <v>74</v>
      </c>
      <c r="I4" s="24"/>
      <c r="J4" s="279"/>
      <c r="K4" s="279"/>
      <c r="L4" s="15"/>
      <c r="M4" s="15"/>
      <c r="N4" s="15"/>
      <c r="O4" s="15"/>
      <c r="P4" s="4"/>
      <c r="U4" s="78">
        <v>30</v>
      </c>
      <c r="V4" s="79" t="s">
        <v>97</v>
      </c>
      <c r="Z4" s="79" t="s">
        <v>345</v>
      </c>
    </row>
    <row r="5" spans="1:26" s="3" customFormat="1" ht="11.25" customHeight="1" x14ac:dyDescent="0.25">
      <c r="A5" s="25"/>
      <c r="B5" s="25"/>
      <c r="C5" s="25"/>
      <c r="D5" s="25"/>
      <c r="E5" s="25"/>
      <c r="F5" s="280"/>
      <c r="G5" s="280"/>
      <c r="H5" s="280"/>
      <c r="I5" s="280"/>
      <c r="J5" s="280"/>
      <c r="K5" s="280"/>
      <c r="L5" s="4"/>
      <c r="M5" s="26"/>
      <c r="N5" s="26"/>
      <c r="O5" s="26"/>
      <c r="P5" s="26"/>
      <c r="Q5" s="74" t="s">
        <v>28</v>
      </c>
      <c r="R5" s="208" t="s">
        <v>29</v>
      </c>
      <c r="S5" s="208"/>
      <c r="T5" s="64"/>
      <c r="U5" s="78">
        <v>40</v>
      </c>
      <c r="V5" s="79" t="s">
        <v>92</v>
      </c>
      <c r="Z5" s="79" t="s">
        <v>98</v>
      </c>
    </row>
    <row r="6" spans="1:26" s="3" customFormat="1" ht="14.1" customHeight="1" x14ac:dyDescent="0.25">
      <c r="A6" s="116" t="s">
        <v>1</v>
      </c>
      <c r="B6" s="116"/>
      <c r="C6" s="132"/>
      <c r="D6" s="117"/>
      <c r="E6" s="116" t="s">
        <v>0</v>
      </c>
      <c r="F6" s="118"/>
      <c r="G6" s="118"/>
      <c r="H6" s="118"/>
      <c r="I6" s="118"/>
      <c r="J6" s="26"/>
      <c r="K6" s="122"/>
      <c r="L6" s="27" t="s">
        <v>17</v>
      </c>
      <c r="M6" s="8">
        <v>4000000</v>
      </c>
      <c r="N6" s="5"/>
      <c r="O6" s="28"/>
      <c r="Q6" s="29" t="s">
        <v>20</v>
      </c>
      <c r="R6" s="285"/>
      <c r="S6" s="285"/>
      <c r="T6" s="80"/>
      <c r="U6" s="78">
        <v>50</v>
      </c>
      <c r="V6" s="79" t="s">
        <v>99</v>
      </c>
      <c r="Z6" s="79" t="s">
        <v>100</v>
      </c>
    </row>
    <row r="7" spans="1:26" s="3" customFormat="1" ht="14.1" customHeight="1" x14ac:dyDescent="0.25">
      <c r="A7" s="119" t="s">
        <v>2</v>
      </c>
      <c r="B7" s="120"/>
      <c r="C7" s="133"/>
      <c r="D7" s="121"/>
      <c r="E7" s="119" t="s">
        <v>7</v>
      </c>
      <c r="F7" s="121"/>
      <c r="G7" s="121"/>
      <c r="H7" s="121"/>
      <c r="I7" s="121"/>
      <c r="J7" s="245"/>
      <c r="K7" s="246"/>
      <c r="L7" s="30" t="s">
        <v>18</v>
      </c>
      <c r="M7" s="9" t="s">
        <v>325</v>
      </c>
      <c r="N7" s="6"/>
      <c r="O7" s="7"/>
      <c r="P7" s="6"/>
      <c r="Q7" s="31" t="s">
        <v>343</v>
      </c>
      <c r="R7" s="243"/>
      <c r="S7" s="244"/>
      <c r="T7" s="80"/>
      <c r="U7" s="81">
        <v>90</v>
      </c>
      <c r="V7" s="79" t="s">
        <v>89</v>
      </c>
      <c r="Z7" s="79" t="s">
        <v>101</v>
      </c>
    </row>
    <row r="8" spans="1:26" s="3" customFormat="1" ht="14.1" customHeight="1" x14ac:dyDescent="0.25">
      <c r="A8" s="119" t="s">
        <v>3</v>
      </c>
      <c r="B8" s="120"/>
      <c r="C8" s="121"/>
      <c r="D8" s="121"/>
      <c r="E8" s="119" t="s">
        <v>8</v>
      </c>
      <c r="F8" s="121"/>
      <c r="G8" s="121"/>
      <c r="H8" s="121"/>
      <c r="I8" s="121"/>
      <c r="J8" s="245"/>
      <c r="K8" s="246"/>
      <c r="L8" s="32" t="s">
        <v>19</v>
      </c>
      <c r="M8" s="6" t="s">
        <v>102</v>
      </c>
      <c r="N8" s="6" t="s">
        <v>103</v>
      </c>
      <c r="O8" s="7" t="s">
        <v>104</v>
      </c>
      <c r="P8" s="6"/>
      <c r="Q8" s="31" t="s">
        <v>21</v>
      </c>
      <c r="R8" s="243"/>
      <c r="S8" s="244"/>
      <c r="T8" s="80"/>
      <c r="U8" s="81">
        <v>101010</v>
      </c>
      <c r="V8" s="79" t="s">
        <v>105</v>
      </c>
      <c r="Z8" s="79" t="s">
        <v>106</v>
      </c>
    </row>
    <row r="9" spans="1:26" s="3" customFormat="1" ht="14.1" customHeight="1" x14ac:dyDescent="0.25">
      <c r="A9" s="119" t="s">
        <v>4</v>
      </c>
      <c r="B9" s="120"/>
      <c r="C9" s="134"/>
      <c r="D9" s="121"/>
      <c r="E9" s="119" t="s">
        <v>9</v>
      </c>
      <c r="F9" s="121"/>
      <c r="G9" s="121"/>
      <c r="H9" s="121"/>
      <c r="I9" s="121"/>
      <c r="J9" s="245"/>
      <c r="K9" s="246"/>
      <c r="L9" s="33"/>
      <c r="M9" s="34" t="s">
        <v>107</v>
      </c>
      <c r="N9" s="35" t="s">
        <v>108</v>
      </c>
      <c r="O9" s="36"/>
      <c r="P9" s="37"/>
      <c r="Q9" s="31" t="s">
        <v>22</v>
      </c>
      <c r="R9" s="243">
        <f>N10</f>
        <v>0</v>
      </c>
      <c r="S9" s="244"/>
      <c r="T9" s="80"/>
      <c r="U9" s="78">
        <v>102010</v>
      </c>
      <c r="V9" s="79" t="s">
        <v>109</v>
      </c>
      <c r="Z9" s="79" t="s">
        <v>110</v>
      </c>
    </row>
    <row r="10" spans="1:26" s="3" customFormat="1" ht="14.1" customHeight="1" x14ac:dyDescent="0.25">
      <c r="A10" s="119" t="s">
        <v>5</v>
      </c>
      <c r="B10" s="120"/>
      <c r="C10" s="134"/>
      <c r="D10" s="121"/>
      <c r="E10" s="119" t="s">
        <v>10</v>
      </c>
      <c r="F10" s="121"/>
      <c r="G10" s="121"/>
      <c r="H10" s="121"/>
      <c r="I10" s="121"/>
      <c r="J10" s="245"/>
      <c r="K10" s="245"/>
      <c r="L10" s="39" t="s">
        <v>15</v>
      </c>
      <c r="M10" s="25"/>
      <c r="N10" s="82">
        <v>0</v>
      </c>
      <c r="O10" s="40" t="s">
        <v>53</v>
      </c>
      <c r="P10" s="83"/>
      <c r="Q10" s="31" t="s">
        <v>23</v>
      </c>
      <c r="R10" s="243"/>
      <c r="S10" s="244"/>
      <c r="T10" s="80"/>
      <c r="U10" s="78">
        <v>103010</v>
      </c>
      <c r="V10" s="79" t="s">
        <v>111</v>
      </c>
      <c r="W10" s="84"/>
      <c r="X10" s="84"/>
      <c r="Z10" s="79" t="s">
        <v>112</v>
      </c>
    </row>
    <row r="11" spans="1:26" s="3" customFormat="1" ht="14.1" customHeight="1" x14ac:dyDescent="0.25">
      <c r="A11" s="119" t="s">
        <v>6</v>
      </c>
      <c r="B11" s="120"/>
      <c r="C11" s="135"/>
      <c r="D11" s="121"/>
      <c r="E11" s="119" t="s">
        <v>11</v>
      </c>
      <c r="F11" s="121"/>
      <c r="G11" s="121"/>
      <c r="H11" s="121"/>
      <c r="I11" s="121"/>
      <c r="J11" s="245"/>
      <c r="K11" s="246"/>
      <c r="L11" s="271" t="s">
        <v>81</v>
      </c>
      <c r="M11" s="197"/>
      <c r="O11" s="42" t="s">
        <v>54</v>
      </c>
      <c r="P11" s="85"/>
      <c r="Q11" s="31" t="s">
        <v>24</v>
      </c>
      <c r="R11" s="243"/>
      <c r="S11" s="244"/>
      <c r="T11" s="80"/>
      <c r="U11" s="78">
        <v>104010</v>
      </c>
      <c r="V11" s="79" t="s">
        <v>113</v>
      </c>
      <c r="W11" s="84"/>
      <c r="X11" s="84"/>
      <c r="Z11" s="79" t="s">
        <v>114</v>
      </c>
    </row>
    <row r="12" spans="1:26" s="3" customFormat="1" ht="14.1" customHeight="1" x14ac:dyDescent="0.25">
      <c r="A12" s="4" t="s">
        <v>13</v>
      </c>
      <c r="B12" s="4"/>
      <c r="C12" s="247"/>
      <c r="D12" s="247"/>
      <c r="E12" s="4" t="s">
        <v>12</v>
      </c>
      <c r="F12" s="248"/>
      <c r="G12" s="248"/>
      <c r="H12" s="248"/>
      <c r="I12" s="248"/>
      <c r="J12" s="245"/>
      <c r="K12" s="245"/>
      <c r="L12" s="43" t="s">
        <v>61</v>
      </c>
      <c r="M12" s="77"/>
      <c r="N12" s="11">
        <f>N10</f>
        <v>0</v>
      </c>
      <c r="O12" s="42" t="s">
        <v>53</v>
      </c>
      <c r="P12" s="86"/>
      <c r="Q12" s="31" t="s">
        <v>25</v>
      </c>
      <c r="R12" s="243"/>
      <c r="S12" s="244"/>
      <c r="T12" s="80"/>
      <c r="U12" s="78">
        <v>105010</v>
      </c>
      <c r="V12" s="79" t="s">
        <v>115</v>
      </c>
      <c r="W12" s="84"/>
      <c r="X12" s="84"/>
      <c r="Z12" s="79" t="s">
        <v>116</v>
      </c>
    </row>
    <row r="13" spans="1:26" s="3" customFormat="1" ht="14.1" customHeight="1" x14ac:dyDescent="0.25">
      <c r="A13" s="281" t="s">
        <v>65</v>
      </c>
      <c r="B13" s="282"/>
      <c r="C13" s="282"/>
      <c r="D13" s="282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44"/>
      <c r="P13" s="77"/>
      <c r="Q13" s="31" t="s">
        <v>26</v>
      </c>
      <c r="R13" s="243"/>
      <c r="S13" s="244"/>
      <c r="T13" s="80"/>
      <c r="U13" s="78">
        <v>106010</v>
      </c>
      <c r="V13" s="79" t="s">
        <v>117</v>
      </c>
      <c r="W13" s="84"/>
      <c r="X13" s="84"/>
      <c r="Z13" s="79" t="s">
        <v>118</v>
      </c>
    </row>
    <row r="14" spans="1:26" s="3" customFormat="1" ht="14.1" customHeight="1" x14ac:dyDescent="0.25">
      <c r="A14" s="251" t="s">
        <v>83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3"/>
      <c r="P14" s="77"/>
      <c r="Q14" s="45" t="s">
        <v>27</v>
      </c>
      <c r="R14" s="287" t="s">
        <v>79</v>
      </c>
      <c r="S14" s="287"/>
      <c r="T14" s="73"/>
      <c r="U14" s="78">
        <v>106011</v>
      </c>
      <c r="V14" s="79" t="s">
        <v>119</v>
      </c>
      <c r="W14" s="84"/>
      <c r="X14" s="84"/>
      <c r="Z14" s="79" t="s">
        <v>120</v>
      </c>
    </row>
    <row r="15" spans="1:26" s="3" customFormat="1" ht="14.1" customHeight="1" x14ac:dyDescent="0.25">
      <c r="A15" s="251" t="s">
        <v>84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3"/>
      <c r="P15" s="77"/>
      <c r="Q15" s="254" t="s">
        <v>30</v>
      </c>
      <c r="R15" s="254"/>
      <c r="S15" s="254"/>
      <c r="T15" s="71"/>
      <c r="U15" s="78">
        <v>107010</v>
      </c>
      <c r="V15" s="79" t="s">
        <v>121</v>
      </c>
      <c r="W15" s="84"/>
      <c r="X15" s="84"/>
      <c r="Z15" s="79" t="s">
        <v>122</v>
      </c>
    </row>
    <row r="16" spans="1:26" s="3" customFormat="1" ht="14.1" customHeight="1" x14ac:dyDescent="0.25">
      <c r="A16" s="16" t="s">
        <v>123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6"/>
      <c r="P16" s="77"/>
      <c r="Q16" s="71"/>
      <c r="R16" s="47"/>
      <c r="U16" s="78">
        <v>201010</v>
      </c>
      <c r="V16" s="79" t="s">
        <v>91</v>
      </c>
      <c r="Z16" s="79" t="s">
        <v>124</v>
      </c>
    </row>
    <row r="17" spans="1:26" s="3" customFormat="1" ht="14.1" customHeight="1" x14ac:dyDescent="0.25">
      <c r="A17" s="197" t="s">
        <v>327</v>
      </c>
      <c r="B17" s="197"/>
      <c r="C17" s="197"/>
      <c r="D17" s="197"/>
      <c r="E17" s="197"/>
      <c r="F17" s="4"/>
      <c r="G17" s="4"/>
      <c r="H17" s="4"/>
      <c r="I17" s="4"/>
      <c r="K17" s="4"/>
      <c r="L17" s="4"/>
      <c r="M17" s="4"/>
      <c r="N17" s="4"/>
      <c r="R17" s="4"/>
      <c r="U17" s="78">
        <v>201030</v>
      </c>
      <c r="V17" s="79" t="s">
        <v>125</v>
      </c>
      <c r="W17" s="41"/>
      <c r="X17" s="41"/>
      <c r="Z17" s="79" t="s">
        <v>126</v>
      </c>
    </row>
    <row r="18" spans="1:26" s="3" customFormat="1" ht="14.1" customHeight="1" x14ac:dyDescent="0.25">
      <c r="A18" s="4" t="s">
        <v>14</v>
      </c>
      <c r="B18" s="4"/>
      <c r="C18" s="4"/>
      <c r="D18" s="4"/>
      <c r="E18" s="4"/>
      <c r="F18" s="4"/>
      <c r="G18" s="4"/>
      <c r="H18" s="4" t="s">
        <v>326</v>
      </c>
      <c r="I18" s="4"/>
      <c r="K18" s="4"/>
      <c r="L18" s="255"/>
      <c r="M18" s="255"/>
      <c r="N18" s="255"/>
      <c r="O18" s="77"/>
      <c r="P18" s="77"/>
      <c r="R18" s="71"/>
      <c r="U18" s="78">
        <v>202010</v>
      </c>
      <c r="V18" s="79" t="s">
        <v>127</v>
      </c>
      <c r="W18" s="41"/>
      <c r="X18" s="41"/>
      <c r="Z18" s="79" t="s">
        <v>128</v>
      </c>
    </row>
    <row r="19" spans="1:26" s="3" customFormat="1" ht="14.1" customHeight="1" x14ac:dyDescent="0.25">
      <c r="A19" s="256" t="s">
        <v>31</v>
      </c>
      <c r="B19" s="190" t="s">
        <v>342</v>
      </c>
      <c r="C19" s="191"/>
      <c r="D19" s="191"/>
      <c r="E19" s="191"/>
      <c r="F19" s="191"/>
      <c r="G19" s="191"/>
      <c r="H19" s="191"/>
      <c r="I19" s="192"/>
      <c r="J19" s="191" t="s">
        <v>32</v>
      </c>
      <c r="K19" s="192"/>
      <c r="L19" s="258" t="s">
        <v>34</v>
      </c>
      <c r="M19" s="235" t="s">
        <v>33</v>
      </c>
      <c r="N19" s="209"/>
      <c r="O19" s="190" t="s">
        <v>64</v>
      </c>
      <c r="P19" s="192"/>
      <c r="Q19" s="208" t="s">
        <v>346</v>
      </c>
      <c r="R19" s="208"/>
      <c r="S19" s="208"/>
      <c r="T19" s="64"/>
      <c r="U19" s="78">
        <v>202030</v>
      </c>
      <c r="V19" s="79" t="s">
        <v>129</v>
      </c>
      <c r="Z19" s="79" t="s">
        <v>130</v>
      </c>
    </row>
    <row r="20" spans="1:26" s="3" customFormat="1" ht="14.1" customHeight="1" x14ac:dyDescent="0.25">
      <c r="A20" s="257"/>
      <c r="B20" s="249"/>
      <c r="C20" s="198"/>
      <c r="D20" s="198"/>
      <c r="E20" s="198"/>
      <c r="F20" s="198"/>
      <c r="G20" s="198"/>
      <c r="H20" s="198"/>
      <c r="I20" s="250"/>
      <c r="J20" s="198"/>
      <c r="K20" s="250"/>
      <c r="L20" s="257"/>
      <c r="M20" s="68" t="s">
        <v>35</v>
      </c>
      <c r="N20" s="68" t="s">
        <v>36</v>
      </c>
      <c r="O20" s="249"/>
      <c r="P20" s="250"/>
      <c r="Q20" s="208"/>
      <c r="R20" s="208"/>
      <c r="S20" s="208"/>
      <c r="T20" s="64"/>
      <c r="U20" s="78">
        <v>203010</v>
      </c>
      <c r="V20" s="79" t="s">
        <v>131</v>
      </c>
      <c r="Z20" s="79" t="s">
        <v>132</v>
      </c>
    </row>
    <row r="21" spans="1:26" s="3" customFormat="1" ht="14.1" customHeight="1" x14ac:dyDescent="0.25">
      <c r="A21" s="87">
        <v>1</v>
      </c>
      <c r="B21" s="123"/>
      <c r="C21" s="124"/>
      <c r="D21" s="124"/>
      <c r="E21" s="124"/>
      <c r="F21" s="124"/>
      <c r="G21" s="124"/>
      <c r="H21" s="124"/>
      <c r="I21" s="125"/>
      <c r="J21" s="272">
        <v>0</v>
      </c>
      <c r="K21" s="273"/>
      <c r="L21" s="88"/>
      <c r="M21" s="48">
        <v>0</v>
      </c>
      <c r="N21" s="49">
        <v>0</v>
      </c>
      <c r="O21" s="274">
        <f>N21</f>
        <v>0</v>
      </c>
      <c r="P21" s="275"/>
      <c r="Q21" s="276"/>
      <c r="R21" s="276"/>
      <c r="S21" s="276"/>
      <c r="T21" s="89"/>
      <c r="U21" s="78">
        <v>203020</v>
      </c>
      <c r="V21" s="79" t="s">
        <v>134</v>
      </c>
      <c r="Z21" s="79" t="s">
        <v>133</v>
      </c>
    </row>
    <row r="22" spans="1:26" s="3" customFormat="1" ht="14.1" customHeight="1" x14ac:dyDescent="0.25">
      <c r="A22" s="87"/>
      <c r="B22" s="179"/>
      <c r="C22" s="176"/>
      <c r="D22" s="176"/>
      <c r="E22" s="176"/>
      <c r="F22" s="176"/>
      <c r="G22" s="176"/>
      <c r="H22" s="176"/>
      <c r="I22" s="177"/>
      <c r="J22" s="272"/>
      <c r="K22" s="273"/>
      <c r="L22" s="90"/>
      <c r="M22" s="50"/>
      <c r="N22" s="49"/>
      <c r="O22" s="274"/>
      <c r="P22" s="275"/>
      <c r="Q22" s="276"/>
      <c r="R22" s="276"/>
      <c r="S22" s="276"/>
      <c r="T22" s="89"/>
      <c r="U22" s="78">
        <v>203030</v>
      </c>
      <c r="V22" s="79" t="s">
        <v>135</v>
      </c>
      <c r="Z22" s="79" t="s">
        <v>136</v>
      </c>
    </row>
    <row r="23" spans="1:26" s="3" customFormat="1" ht="14.1" customHeight="1" x14ac:dyDescent="0.25">
      <c r="A23" s="87"/>
      <c r="B23" s="179"/>
      <c r="C23" s="176"/>
      <c r="D23" s="176"/>
      <c r="E23" s="176"/>
      <c r="F23" s="176"/>
      <c r="G23" s="176"/>
      <c r="H23" s="176"/>
      <c r="I23" s="177"/>
      <c r="J23" s="272"/>
      <c r="K23" s="273"/>
      <c r="L23" s="90"/>
      <c r="M23" s="50"/>
      <c r="N23" s="49"/>
      <c r="O23" s="274"/>
      <c r="P23" s="275"/>
      <c r="Q23" s="276"/>
      <c r="R23" s="276"/>
      <c r="S23" s="276"/>
      <c r="T23" s="89"/>
      <c r="U23" s="78">
        <v>203030</v>
      </c>
      <c r="V23" s="79" t="s">
        <v>135</v>
      </c>
      <c r="Z23" s="79" t="s">
        <v>136</v>
      </c>
    </row>
    <row r="24" spans="1:26" s="3" customFormat="1" ht="14.1" customHeight="1" x14ac:dyDescent="0.25">
      <c r="A24" s="87"/>
      <c r="B24" s="179"/>
      <c r="C24" s="176"/>
      <c r="D24" s="176"/>
      <c r="E24" s="176"/>
      <c r="F24" s="176"/>
      <c r="G24" s="176"/>
      <c r="H24" s="176"/>
      <c r="I24" s="177"/>
      <c r="J24" s="272"/>
      <c r="K24" s="273"/>
      <c r="L24" s="90"/>
      <c r="M24" s="50"/>
      <c r="N24" s="49"/>
      <c r="O24" s="274"/>
      <c r="P24" s="275"/>
      <c r="Q24" s="276"/>
      <c r="R24" s="276"/>
      <c r="S24" s="276"/>
      <c r="T24" s="89"/>
      <c r="U24" s="78">
        <v>203030</v>
      </c>
      <c r="V24" s="79" t="s">
        <v>135</v>
      </c>
      <c r="Z24" s="79" t="s">
        <v>136</v>
      </c>
    </row>
    <row r="25" spans="1:26" s="3" customFormat="1" ht="14.1" customHeight="1" x14ac:dyDescent="0.25">
      <c r="A25" s="87"/>
      <c r="B25" s="179"/>
      <c r="C25" s="176"/>
      <c r="D25" s="176"/>
      <c r="E25" s="176"/>
      <c r="F25" s="176"/>
      <c r="G25" s="176"/>
      <c r="H25" s="176"/>
      <c r="I25" s="177"/>
      <c r="J25" s="272"/>
      <c r="K25" s="273"/>
      <c r="L25" s="90"/>
      <c r="M25" s="50"/>
      <c r="N25" s="49"/>
      <c r="O25" s="274"/>
      <c r="P25" s="275"/>
      <c r="Q25" s="276"/>
      <c r="R25" s="276"/>
      <c r="S25" s="276"/>
      <c r="T25" s="89"/>
      <c r="U25" s="78">
        <v>203030</v>
      </c>
      <c r="V25" s="79" t="s">
        <v>135</v>
      </c>
      <c r="Z25" s="79" t="s">
        <v>136</v>
      </c>
    </row>
    <row r="26" spans="1:26" s="3" customFormat="1" ht="14.1" customHeight="1" x14ac:dyDescent="0.25">
      <c r="A26" s="87"/>
      <c r="B26" s="123"/>
      <c r="C26" s="124"/>
      <c r="D26" s="124"/>
      <c r="E26" s="124"/>
      <c r="F26" s="124"/>
      <c r="G26" s="124"/>
      <c r="H26" s="124"/>
      <c r="I26" s="125"/>
      <c r="J26" s="272"/>
      <c r="K26" s="273"/>
      <c r="L26" s="90"/>
      <c r="M26" s="50"/>
      <c r="N26" s="49"/>
      <c r="O26" s="274"/>
      <c r="P26" s="275"/>
      <c r="Q26" s="276"/>
      <c r="R26" s="276"/>
      <c r="S26" s="276"/>
      <c r="T26" s="89"/>
      <c r="U26" s="78">
        <v>203030</v>
      </c>
      <c r="V26" s="79" t="s">
        <v>135</v>
      </c>
      <c r="Z26" s="79" t="s">
        <v>136</v>
      </c>
    </row>
    <row r="27" spans="1:26" s="3" customFormat="1" ht="14.1" customHeight="1" x14ac:dyDescent="0.25">
      <c r="A27" s="87"/>
      <c r="B27" s="123"/>
      <c r="C27" s="124"/>
      <c r="D27" s="124"/>
      <c r="E27" s="124"/>
      <c r="F27" s="124"/>
      <c r="G27" s="124"/>
      <c r="H27" s="124"/>
      <c r="I27" s="125"/>
      <c r="J27" s="272"/>
      <c r="K27" s="273"/>
      <c r="L27" s="90"/>
      <c r="M27" s="50"/>
      <c r="N27" s="49"/>
      <c r="O27" s="274"/>
      <c r="P27" s="275"/>
      <c r="Q27" s="170"/>
      <c r="R27" s="171"/>
      <c r="S27" s="172"/>
      <c r="T27" s="89"/>
      <c r="U27" s="78">
        <v>203030</v>
      </c>
      <c r="V27" s="79" t="s">
        <v>135</v>
      </c>
      <c r="Z27" s="79" t="s">
        <v>136</v>
      </c>
    </row>
    <row r="28" spans="1:26" s="3" customFormat="1" ht="14.1" customHeight="1" x14ac:dyDescent="0.25">
      <c r="A28" s="87"/>
      <c r="B28" s="123"/>
      <c r="C28" s="124"/>
      <c r="D28" s="124"/>
      <c r="E28" s="124"/>
      <c r="F28" s="124"/>
      <c r="G28" s="124"/>
      <c r="H28" s="124"/>
      <c r="I28" s="125"/>
      <c r="J28" s="137"/>
      <c r="K28" s="138"/>
      <c r="L28" s="90"/>
      <c r="M28" s="50"/>
      <c r="N28" s="49"/>
      <c r="O28" s="139"/>
      <c r="P28" s="140"/>
      <c r="Q28" s="173"/>
      <c r="R28" s="174"/>
      <c r="S28" s="175"/>
      <c r="T28" s="89"/>
      <c r="U28" s="78"/>
      <c r="V28" s="79"/>
      <c r="Z28" s="79"/>
    </row>
    <row r="29" spans="1:26" s="3" customFormat="1" ht="14.1" customHeight="1" x14ac:dyDescent="0.25">
      <c r="A29" s="87"/>
      <c r="B29" s="123"/>
      <c r="C29" s="124"/>
      <c r="D29" s="124"/>
      <c r="E29" s="124"/>
      <c r="F29" s="124"/>
      <c r="G29" s="124"/>
      <c r="H29" s="124"/>
      <c r="I29" s="125"/>
      <c r="J29" s="155"/>
      <c r="K29" s="156"/>
      <c r="L29" s="90"/>
      <c r="M29" s="50"/>
      <c r="N29" s="49"/>
      <c r="O29" s="157"/>
      <c r="P29" s="158"/>
      <c r="Q29" s="173"/>
      <c r="R29" s="174"/>
      <c r="S29" s="175"/>
      <c r="T29" s="89"/>
      <c r="U29" s="78"/>
      <c r="V29" s="79"/>
      <c r="Z29" s="79"/>
    </row>
    <row r="30" spans="1:26" s="3" customFormat="1" ht="14.1" customHeight="1" x14ac:dyDescent="0.25">
      <c r="A30" s="51"/>
      <c r="B30" s="161" t="s">
        <v>347</v>
      </c>
      <c r="C30" s="162"/>
      <c r="D30" s="124"/>
      <c r="E30" s="124"/>
      <c r="F30" s="124"/>
      <c r="G30" s="124"/>
      <c r="H30" s="124"/>
      <c r="I30" s="125"/>
      <c r="J30" s="272"/>
      <c r="K30" s="273"/>
      <c r="L30" s="90"/>
      <c r="M30" s="50"/>
      <c r="N30" s="49"/>
      <c r="O30" s="274"/>
      <c r="P30" s="275"/>
      <c r="Q30" s="276"/>
      <c r="R30" s="276"/>
      <c r="S30" s="276"/>
      <c r="T30" s="89"/>
      <c r="U30" s="78">
        <v>203040</v>
      </c>
      <c r="V30" s="79" t="s">
        <v>137</v>
      </c>
      <c r="Z30" s="79" t="s">
        <v>138</v>
      </c>
    </row>
    <row r="31" spans="1:26" s="3" customFormat="1" ht="14.1" customHeight="1" x14ac:dyDescent="0.25">
      <c r="B31" s="41"/>
      <c r="C31" s="41"/>
      <c r="D31" s="41"/>
      <c r="E31" s="41"/>
      <c r="F31" s="41"/>
      <c r="G31" s="41"/>
      <c r="L31" s="3" t="s">
        <v>37</v>
      </c>
      <c r="M31" s="3" t="s">
        <v>40</v>
      </c>
      <c r="N31" s="19">
        <f>SUM(N21:N30)</f>
        <v>0</v>
      </c>
      <c r="O31" s="303">
        <f>SUM(O21:P30)</f>
        <v>0</v>
      </c>
      <c r="P31" s="304"/>
      <c r="Q31" s="3" t="s">
        <v>16</v>
      </c>
      <c r="U31" s="78">
        <v>206011</v>
      </c>
      <c r="V31" s="79" t="s">
        <v>139</v>
      </c>
      <c r="Z31" s="79" t="s">
        <v>140</v>
      </c>
    </row>
    <row r="32" spans="1:26" s="3" customFormat="1" ht="14.1" customHeight="1" x14ac:dyDescent="0.25">
      <c r="L32" s="3" t="s">
        <v>38</v>
      </c>
      <c r="M32" s="3" t="s">
        <v>40</v>
      </c>
      <c r="N32" s="12">
        <v>0</v>
      </c>
      <c r="O32" s="299">
        <v>0</v>
      </c>
      <c r="P32" s="300"/>
      <c r="Q32" s="3" t="s">
        <v>16</v>
      </c>
      <c r="U32" s="78">
        <v>206012</v>
      </c>
      <c r="V32" s="79" t="s">
        <v>141</v>
      </c>
      <c r="Z32" s="79" t="s">
        <v>142</v>
      </c>
    </row>
    <row r="33" spans="1:26" s="3" customFormat="1" ht="14.1" customHeight="1" x14ac:dyDescent="0.25">
      <c r="D33" s="199" t="s">
        <v>45</v>
      </c>
      <c r="E33" s="199"/>
      <c r="F33" s="241" t="str">
        <f>BAHTTEXT(N33)</f>
        <v>ศูนย์บาทถ้วน</v>
      </c>
      <c r="G33" s="241"/>
      <c r="H33" s="241"/>
      <c r="I33" s="241"/>
      <c r="J33" s="241"/>
      <c r="K33" s="241"/>
      <c r="L33" s="3" t="s">
        <v>39</v>
      </c>
      <c r="M33" s="3" t="s">
        <v>40</v>
      </c>
      <c r="N33" s="13">
        <f>SUM(N31:N32)</f>
        <v>0</v>
      </c>
      <c r="O33" s="301">
        <f>O31+O32</f>
        <v>0</v>
      </c>
      <c r="P33" s="302"/>
      <c r="Q33" s="3" t="s">
        <v>16</v>
      </c>
      <c r="U33" s="78">
        <v>206013</v>
      </c>
      <c r="V33" s="79" t="s">
        <v>143</v>
      </c>
      <c r="Z33" s="79" t="s">
        <v>144</v>
      </c>
    </row>
    <row r="34" spans="1:26" s="3" customFormat="1" ht="14.1" customHeight="1" x14ac:dyDescent="0.25">
      <c r="A34" s="194" t="s">
        <v>146</v>
      </c>
      <c r="B34" s="194"/>
      <c r="C34" s="194"/>
      <c r="D34" s="194"/>
      <c r="E34" s="194"/>
      <c r="F34" s="194"/>
      <c r="G34" s="194"/>
      <c r="H34" s="194"/>
      <c r="I34" s="194"/>
      <c r="J34" s="70"/>
      <c r="U34" s="78">
        <v>206022</v>
      </c>
      <c r="V34" s="79" t="s">
        <v>147</v>
      </c>
      <c r="Z34" s="79" t="s">
        <v>148</v>
      </c>
    </row>
    <row r="35" spans="1:26" s="3" customFormat="1" ht="14.1" customHeight="1" x14ac:dyDescent="0.25">
      <c r="A35" s="232" t="s">
        <v>80</v>
      </c>
      <c r="B35" s="233"/>
      <c r="C35" s="233"/>
      <c r="D35" s="233"/>
      <c r="E35" s="233"/>
      <c r="F35" s="233"/>
      <c r="G35" s="233"/>
      <c r="H35" s="20"/>
      <c r="I35" s="235" t="s">
        <v>42</v>
      </c>
      <c r="J35" s="236"/>
      <c r="K35" s="236"/>
      <c r="L35" s="236"/>
      <c r="M35" s="313"/>
      <c r="N35" s="312"/>
      <c r="O35" s="312"/>
      <c r="P35" s="312"/>
      <c r="Q35" s="312"/>
      <c r="R35" s="312"/>
      <c r="S35" s="312"/>
      <c r="T35" s="64"/>
      <c r="U35" s="78">
        <v>206023</v>
      </c>
      <c r="V35" s="79" t="s">
        <v>149</v>
      </c>
      <c r="Z35" s="79" t="s">
        <v>150</v>
      </c>
    </row>
    <row r="36" spans="1:26" s="3" customFormat="1" ht="14.1" customHeight="1" x14ac:dyDescent="0.25">
      <c r="A36" s="232"/>
      <c r="B36" s="233"/>
      <c r="C36" s="233"/>
      <c r="D36" s="233"/>
      <c r="E36" s="233"/>
      <c r="F36" s="233"/>
      <c r="G36" s="233"/>
      <c r="H36" s="20"/>
      <c r="I36" s="235" t="s">
        <v>87</v>
      </c>
      <c r="J36" s="236"/>
      <c r="K36" s="236"/>
      <c r="L36" s="236"/>
      <c r="M36" s="271"/>
      <c r="N36" s="305"/>
      <c r="O36" s="305"/>
      <c r="P36" s="305"/>
      <c r="Q36" s="305"/>
      <c r="R36" s="305"/>
      <c r="S36" s="305"/>
      <c r="T36" s="91"/>
      <c r="U36" s="78">
        <v>206031</v>
      </c>
      <c r="V36" s="79" t="s">
        <v>151</v>
      </c>
      <c r="Z36" s="79" t="s">
        <v>152</v>
      </c>
    </row>
    <row r="37" spans="1:26" s="3" customFormat="1" ht="14.1" customHeight="1" x14ac:dyDescent="0.25">
      <c r="A37" s="232"/>
      <c r="B37" s="233"/>
      <c r="C37" s="233"/>
      <c r="D37" s="233"/>
      <c r="E37" s="233"/>
      <c r="F37" s="233"/>
      <c r="G37" s="233"/>
      <c r="H37" s="20"/>
      <c r="I37" s="235" t="s">
        <v>86</v>
      </c>
      <c r="J37" s="236"/>
      <c r="K37" s="236"/>
      <c r="L37" s="236"/>
      <c r="M37" s="271"/>
      <c r="N37" s="197"/>
      <c r="O37" s="197"/>
      <c r="P37" s="197"/>
      <c r="Q37" s="197"/>
      <c r="R37" s="197"/>
      <c r="S37" s="197"/>
      <c r="T37" s="76"/>
      <c r="U37" s="78">
        <v>206032</v>
      </c>
      <c r="V37" s="79" t="s">
        <v>153</v>
      </c>
      <c r="Z37" s="79" t="s">
        <v>154</v>
      </c>
    </row>
    <row r="38" spans="1:26" s="3" customFormat="1" ht="14.1" customHeight="1" x14ac:dyDescent="0.25">
      <c r="A38" s="232"/>
      <c r="B38" s="233"/>
      <c r="C38" s="233"/>
      <c r="D38" s="233"/>
      <c r="E38" s="233"/>
      <c r="F38" s="233"/>
      <c r="G38" s="233"/>
      <c r="H38" s="20"/>
      <c r="I38" s="235" t="s">
        <v>86</v>
      </c>
      <c r="J38" s="236"/>
      <c r="K38" s="236"/>
      <c r="L38" s="236"/>
      <c r="M38" s="271"/>
      <c r="N38" s="197"/>
      <c r="O38" s="197"/>
      <c r="P38" s="197"/>
      <c r="Q38" s="197"/>
      <c r="R38" s="197"/>
      <c r="S38" s="197"/>
      <c r="T38" s="76"/>
      <c r="U38" s="78">
        <v>206033</v>
      </c>
      <c r="V38" s="79" t="s">
        <v>155</v>
      </c>
      <c r="Z38" s="79" t="s">
        <v>156</v>
      </c>
    </row>
    <row r="39" spans="1:26" s="3" customFormat="1" ht="14.1" customHeight="1" x14ac:dyDescent="0.25">
      <c r="A39" s="10" t="s">
        <v>62</v>
      </c>
      <c r="B39" s="10"/>
      <c r="F39" s="225" t="s">
        <v>157</v>
      </c>
      <c r="G39" s="226"/>
      <c r="H39" s="226"/>
      <c r="I39" s="226"/>
      <c r="J39" s="47"/>
      <c r="K39" s="225" t="s">
        <v>158</v>
      </c>
      <c r="L39" s="226"/>
      <c r="M39" s="226"/>
      <c r="N39" s="277"/>
      <c r="O39" s="314" t="s">
        <v>159</v>
      </c>
      <c r="P39" s="315"/>
      <c r="Q39" s="315"/>
      <c r="R39" s="315"/>
      <c r="S39" s="316"/>
      <c r="T39" s="71"/>
      <c r="U39" s="78">
        <v>206035</v>
      </c>
      <c r="V39" s="79" t="s">
        <v>160</v>
      </c>
      <c r="Z39" s="79" t="s">
        <v>161</v>
      </c>
    </row>
    <row r="40" spans="1:26" s="3" customFormat="1" ht="14.1" customHeight="1" x14ac:dyDescent="0.25">
      <c r="F40" s="212" t="s">
        <v>63</v>
      </c>
      <c r="G40" s="213"/>
      <c r="H40" s="213"/>
      <c r="I40" s="213"/>
      <c r="J40" s="73"/>
      <c r="K40" s="52"/>
      <c r="L40" s="47"/>
      <c r="M40" s="47"/>
      <c r="N40" s="53"/>
      <c r="O40" s="214"/>
      <c r="P40" s="215"/>
      <c r="Q40" s="215"/>
      <c r="R40" s="215"/>
      <c r="S40" s="216"/>
      <c r="T40" s="72"/>
      <c r="U40" s="78">
        <v>301010</v>
      </c>
      <c r="V40" s="79" t="s">
        <v>162</v>
      </c>
      <c r="Z40" s="79" t="s">
        <v>163</v>
      </c>
    </row>
    <row r="41" spans="1:26" s="3" customFormat="1" ht="14.1" customHeight="1" x14ac:dyDescent="0.25">
      <c r="A41" s="194" t="s">
        <v>77</v>
      </c>
      <c r="B41" s="194"/>
      <c r="C41" s="194"/>
      <c r="D41" s="3" t="s">
        <v>43</v>
      </c>
      <c r="F41" s="225" t="s">
        <v>56</v>
      </c>
      <c r="G41" s="226"/>
      <c r="H41" s="226"/>
      <c r="I41" s="226"/>
      <c r="J41" s="71"/>
      <c r="K41" s="52"/>
      <c r="L41" s="47"/>
      <c r="M41" s="47"/>
      <c r="N41" s="53"/>
      <c r="O41" s="214"/>
      <c r="P41" s="215"/>
      <c r="Q41" s="215"/>
      <c r="R41" s="215"/>
      <c r="S41" s="216"/>
      <c r="T41" s="72"/>
      <c r="U41" s="78">
        <v>901010</v>
      </c>
      <c r="V41" s="79" t="s">
        <v>164</v>
      </c>
      <c r="Z41" s="79" t="s">
        <v>165</v>
      </c>
    </row>
    <row r="42" spans="1:26" s="3" customFormat="1" ht="18" customHeight="1" x14ac:dyDescent="0.25">
      <c r="A42" s="194" t="s">
        <v>77</v>
      </c>
      <c r="B42" s="194"/>
      <c r="C42" s="194"/>
      <c r="D42" s="3" t="s">
        <v>67</v>
      </c>
      <c r="F42" s="225" t="s">
        <v>166</v>
      </c>
      <c r="G42" s="226"/>
      <c r="H42" s="226"/>
      <c r="I42" s="226"/>
      <c r="J42" s="71"/>
      <c r="K42" s="52"/>
      <c r="L42" s="47"/>
      <c r="M42" s="47"/>
      <c r="N42" s="53"/>
      <c r="O42" s="214"/>
      <c r="P42" s="215"/>
      <c r="Q42" s="215"/>
      <c r="R42" s="215"/>
      <c r="S42" s="216"/>
      <c r="T42" s="72"/>
      <c r="U42" s="78">
        <v>901020</v>
      </c>
      <c r="V42" s="79" t="s">
        <v>167</v>
      </c>
      <c r="Z42" s="79" t="s">
        <v>168</v>
      </c>
    </row>
    <row r="43" spans="1:26" s="3" customFormat="1" ht="14.1" customHeight="1" x14ac:dyDescent="0.25">
      <c r="A43" s="194" t="s">
        <v>77</v>
      </c>
      <c r="B43" s="194"/>
      <c r="C43" s="194"/>
      <c r="D43" s="3" t="s">
        <v>68</v>
      </c>
      <c r="F43" s="212" t="s">
        <v>55</v>
      </c>
      <c r="G43" s="213"/>
      <c r="H43" s="213"/>
      <c r="I43" s="213"/>
      <c r="J43" s="73"/>
      <c r="K43" s="212" t="s">
        <v>58</v>
      </c>
      <c r="L43" s="213"/>
      <c r="M43" s="213"/>
      <c r="N43" s="262"/>
      <c r="O43" s="212" t="s">
        <v>57</v>
      </c>
      <c r="P43" s="213"/>
      <c r="Q43" s="213"/>
      <c r="R43" s="213"/>
      <c r="S43" s="262"/>
      <c r="T43" s="73"/>
      <c r="U43" s="78">
        <v>901030</v>
      </c>
      <c r="V43" s="79" t="s">
        <v>169</v>
      </c>
      <c r="Z43" s="79" t="s">
        <v>170</v>
      </c>
    </row>
    <row r="44" spans="1:26" s="3" customFormat="1" ht="16.5" customHeight="1" x14ac:dyDescent="0.25">
      <c r="A44" s="194" t="s">
        <v>77</v>
      </c>
      <c r="B44" s="194"/>
      <c r="C44" s="194"/>
      <c r="D44" s="3" t="s">
        <v>69</v>
      </c>
      <c r="F44" s="54" t="s">
        <v>70</v>
      </c>
      <c r="G44" s="55"/>
      <c r="H44" s="55"/>
      <c r="I44" s="55"/>
      <c r="J44" s="55"/>
      <c r="K44" s="259" t="s">
        <v>71</v>
      </c>
      <c r="L44" s="260"/>
      <c r="M44" s="260"/>
      <c r="N44" s="261"/>
      <c r="O44" s="263" t="s">
        <v>72</v>
      </c>
      <c r="P44" s="264"/>
      <c r="Q44" s="264"/>
      <c r="R44" s="264"/>
      <c r="S44" s="265"/>
      <c r="T44" s="73"/>
      <c r="U44" s="78">
        <v>901040</v>
      </c>
      <c r="V44" s="79" t="s">
        <v>171</v>
      </c>
      <c r="Z44" s="79" t="s">
        <v>172</v>
      </c>
    </row>
    <row r="45" spans="1:26" s="3" customFormat="1" ht="14.1" customHeight="1" x14ac:dyDescent="0.25">
      <c r="Q45" s="4"/>
      <c r="R45" s="4"/>
      <c r="U45" s="78">
        <v>901050</v>
      </c>
      <c r="V45" s="79" t="s">
        <v>173</v>
      </c>
      <c r="Z45" s="79" t="s">
        <v>174</v>
      </c>
    </row>
    <row r="46" spans="1:26" s="3" customFormat="1" ht="21" customHeight="1" x14ac:dyDescent="0.25">
      <c r="C46" s="229" t="s">
        <v>175</v>
      </c>
      <c r="D46" s="229"/>
      <c r="E46" s="229"/>
      <c r="F46" s="229"/>
      <c r="G46" s="229"/>
      <c r="H46" s="229"/>
      <c r="I46" s="229"/>
      <c r="J46" s="229"/>
      <c r="M46" s="3" t="s">
        <v>46</v>
      </c>
      <c r="P46" s="4"/>
      <c r="Q46" s="4"/>
      <c r="R46" s="4"/>
      <c r="U46" s="78">
        <v>903010</v>
      </c>
      <c r="V46" s="79" t="s">
        <v>176</v>
      </c>
      <c r="Z46" s="79" t="s">
        <v>177</v>
      </c>
    </row>
    <row r="47" spans="1:26" s="3" customFormat="1" ht="21" customHeight="1" x14ac:dyDescent="0.25">
      <c r="A47" s="92"/>
      <c r="B47" s="92"/>
      <c r="C47" s="200" t="s">
        <v>44</v>
      </c>
      <c r="D47" s="200"/>
      <c r="E47" s="200"/>
      <c r="F47" s="200"/>
      <c r="G47" s="200"/>
      <c r="H47" s="200"/>
      <c r="I47" s="200"/>
      <c r="J47" s="200"/>
      <c r="U47" s="78">
        <v>903020</v>
      </c>
      <c r="V47" s="79" t="s">
        <v>178</v>
      </c>
      <c r="Z47" s="79" t="s">
        <v>179</v>
      </c>
    </row>
    <row r="48" spans="1:26" s="3" customFormat="1" ht="21" customHeight="1" x14ac:dyDescent="0.25">
      <c r="C48" s="201" t="s">
        <v>180</v>
      </c>
      <c r="D48" s="201"/>
      <c r="E48" s="201"/>
      <c r="F48" s="201"/>
      <c r="G48" s="201"/>
      <c r="H48" s="201"/>
      <c r="I48" s="201"/>
      <c r="J48" s="266"/>
      <c r="K48" s="288" t="s">
        <v>348</v>
      </c>
      <c r="L48" s="289"/>
      <c r="M48" s="289"/>
      <c r="N48" s="289"/>
      <c r="O48" s="289"/>
      <c r="P48" s="289"/>
      <c r="Q48" s="289"/>
      <c r="R48" s="290"/>
      <c r="U48" s="78">
        <v>903030</v>
      </c>
      <c r="V48" s="79" t="s">
        <v>181</v>
      </c>
      <c r="Z48" s="79" t="s">
        <v>182</v>
      </c>
    </row>
    <row r="49" spans="1:26" s="3" customFormat="1" ht="9.75" customHeight="1" x14ac:dyDescent="0.25">
      <c r="K49" s="291"/>
      <c r="L49" s="292"/>
      <c r="M49" s="292"/>
      <c r="N49" s="292"/>
      <c r="O49" s="292"/>
      <c r="P49" s="292"/>
      <c r="Q49" s="292"/>
      <c r="R49" s="293"/>
      <c r="U49" s="78">
        <v>903040</v>
      </c>
      <c r="V49" s="79" t="s">
        <v>183</v>
      </c>
      <c r="Z49" s="79" t="s">
        <v>184</v>
      </c>
    </row>
    <row r="50" spans="1:26" s="3" customFormat="1" ht="13.5" customHeight="1" x14ac:dyDescent="0.25">
      <c r="A50" s="4"/>
      <c r="B50" s="15" t="s">
        <v>185</v>
      </c>
      <c r="C50" s="93" t="s">
        <v>186</v>
      </c>
      <c r="D50" s="56" t="s">
        <v>187</v>
      </c>
      <c r="E50" s="93">
        <f>K2</f>
        <v>0</v>
      </c>
      <c r="F50" s="15" t="s">
        <v>355</v>
      </c>
      <c r="G50" s="15"/>
      <c r="H50" s="15" t="s">
        <v>28</v>
      </c>
      <c r="I50" s="15"/>
      <c r="J50" s="94"/>
      <c r="K50" s="294"/>
      <c r="L50" s="295"/>
      <c r="M50" s="295"/>
      <c r="N50" s="295"/>
      <c r="O50" s="295"/>
      <c r="P50" s="295"/>
      <c r="Q50" s="295"/>
      <c r="R50" s="296"/>
      <c r="U50" s="78">
        <v>903050</v>
      </c>
      <c r="V50" s="79" t="s">
        <v>188</v>
      </c>
      <c r="Z50" s="79" t="s">
        <v>189</v>
      </c>
    </row>
    <row r="51" spans="1:26" s="3" customFormat="1" ht="8.2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95"/>
      <c r="L51" s="96"/>
      <c r="M51" s="96"/>
      <c r="N51" s="96"/>
      <c r="O51" s="96"/>
      <c r="P51" s="96"/>
      <c r="Q51" s="96"/>
      <c r="R51" s="96"/>
      <c r="U51" s="78">
        <v>903060</v>
      </c>
      <c r="V51" s="79" t="s">
        <v>190</v>
      </c>
      <c r="Z51" s="79" t="s">
        <v>191</v>
      </c>
    </row>
    <row r="52" spans="1:26" s="3" customFormat="1" ht="17.25" customHeight="1" x14ac:dyDescent="0.25">
      <c r="B52" s="297" t="s">
        <v>352</v>
      </c>
      <c r="C52" s="297"/>
      <c r="D52" s="297"/>
      <c r="E52" s="297"/>
      <c r="F52" s="297"/>
      <c r="G52" s="97"/>
      <c r="H52" s="4"/>
      <c r="I52" s="4"/>
      <c r="J52" s="4"/>
      <c r="K52" s="4"/>
      <c r="U52" s="78">
        <v>903090</v>
      </c>
      <c r="V52" s="79" t="s">
        <v>192</v>
      </c>
      <c r="Z52" s="79" t="s">
        <v>193</v>
      </c>
    </row>
    <row r="53" spans="1:26" s="3" customFormat="1" ht="17.25" customHeight="1" x14ac:dyDescent="0.25">
      <c r="B53" s="298" t="s">
        <v>353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197"/>
      <c r="O53" s="197"/>
      <c r="P53" s="197"/>
      <c r="U53" s="78">
        <v>904010</v>
      </c>
      <c r="V53" s="79" t="s">
        <v>194</v>
      </c>
      <c r="Z53" s="79" t="s">
        <v>195</v>
      </c>
    </row>
    <row r="54" spans="1:26" s="3" customFormat="1" ht="13.5" customHeight="1" x14ac:dyDescent="0.25">
      <c r="B54" s="75" t="s">
        <v>31</v>
      </c>
      <c r="C54" s="235" t="s">
        <v>32</v>
      </c>
      <c r="D54" s="209"/>
      <c r="E54" s="66" t="s">
        <v>34</v>
      </c>
      <c r="F54" s="236" t="s">
        <v>49</v>
      </c>
      <c r="G54" s="236"/>
      <c r="H54" s="236"/>
      <c r="I54" s="236"/>
      <c r="J54" s="236"/>
      <c r="K54" s="236"/>
      <c r="L54" s="236"/>
      <c r="M54" s="209"/>
      <c r="N54" s="204" t="s">
        <v>196</v>
      </c>
      <c r="O54" s="267"/>
      <c r="P54" s="205"/>
      <c r="Q54" s="209" t="s">
        <v>50</v>
      </c>
      <c r="R54" s="208"/>
      <c r="U54" s="78">
        <v>904020</v>
      </c>
      <c r="V54" s="79" t="s">
        <v>197</v>
      </c>
      <c r="Z54" s="79" t="s">
        <v>198</v>
      </c>
    </row>
    <row r="55" spans="1:26" s="3" customFormat="1" ht="13.5" customHeight="1" x14ac:dyDescent="0.25">
      <c r="B55" s="51">
        <f>A21</f>
        <v>1</v>
      </c>
      <c r="C55" s="218">
        <f>J21</f>
        <v>0</v>
      </c>
      <c r="D55" s="219"/>
      <c r="E55" s="98"/>
      <c r="F55" s="187"/>
      <c r="G55" s="210"/>
      <c r="H55" s="210"/>
      <c r="I55" s="210"/>
      <c r="J55" s="210"/>
      <c r="K55" s="210"/>
      <c r="L55" s="210"/>
      <c r="M55" s="211"/>
      <c r="N55" s="268">
        <v>0</v>
      </c>
      <c r="O55" s="269"/>
      <c r="P55" s="270"/>
      <c r="Q55" s="230">
        <f>C55*N55+O55</f>
        <v>0</v>
      </c>
      <c r="R55" s="231"/>
      <c r="U55" s="78">
        <v>904030</v>
      </c>
      <c r="V55" s="79" t="s">
        <v>199</v>
      </c>
      <c r="Z55" s="79" t="s">
        <v>200</v>
      </c>
    </row>
    <row r="56" spans="1:26" s="3" customFormat="1" ht="13.5" customHeight="1" x14ac:dyDescent="0.25">
      <c r="B56" s="51"/>
      <c r="C56" s="218"/>
      <c r="D56" s="219"/>
      <c r="E56" s="98"/>
      <c r="F56" s="187"/>
      <c r="G56" s="210"/>
      <c r="H56" s="210"/>
      <c r="I56" s="210"/>
      <c r="J56" s="210"/>
      <c r="K56" s="210"/>
      <c r="L56" s="210"/>
      <c r="M56" s="211"/>
      <c r="N56" s="165"/>
      <c r="O56" s="221"/>
      <c r="P56" s="222"/>
      <c r="Q56" s="230"/>
      <c r="R56" s="231"/>
      <c r="U56" s="78">
        <v>904040</v>
      </c>
      <c r="V56" s="79" t="s">
        <v>201</v>
      </c>
      <c r="Z56" s="79" t="s">
        <v>202</v>
      </c>
    </row>
    <row r="57" spans="1:26" s="3" customFormat="1" ht="13.5" customHeight="1" x14ac:dyDescent="0.25">
      <c r="B57" s="51"/>
      <c r="C57" s="218"/>
      <c r="D57" s="219"/>
      <c r="E57" s="98"/>
      <c r="F57" s="187"/>
      <c r="G57" s="210"/>
      <c r="H57" s="210"/>
      <c r="I57" s="210"/>
      <c r="J57" s="210"/>
      <c r="K57" s="210"/>
      <c r="L57" s="210"/>
      <c r="M57" s="211"/>
      <c r="N57" s="166"/>
      <c r="O57" s="227"/>
      <c r="P57" s="228"/>
      <c r="Q57" s="230"/>
      <c r="R57" s="231"/>
      <c r="U57" s="78">
        <v>905010</v>
      </c>
      <c r="V57" s="79" t="s">
        <v>203</v>
      </c>
      <c r="Z57" s="79" t="s">
        <v>204</v>
      </c>
    </row>
    <row r="58" spans="1:26" s="3" customFormat="1" ht="13.5" customHeight="1" x14ac:dyDescent="0.25">
      <c r="B58" s="51"/>
      <c r="C58" s="218"/>
      <c r="D58" s="219"/>
      <c r="E58" s="98"/>
      <c r="F58" s="187"/>
      <c r="G58" s="210"/>
      <c r="H58" s="210"/>
      <c r="I58" s="210"/>
      <c r="J58" s="210"/>
      <c r="K58" s="210"/>
      <c r="L58" s="210"/>
      <c r="M58" s="211"/>
      <c r="N58" s="165"/>
      <c r="O58" s="221"/>
      <c r="P58" s="222"/>
      <c r="Q58" s="230"/>
      <c r="R58" s="231"/>
      <c r="U58" s="78">
        <v>906010</v>
      </c>
      <c r="V58" s="79" t="s">
        <v>205</v>
      </c>
      <c r="Z58" s="79" t="s">
        <v>206</v>
      </c>
    </row>
    <row r="59" spans="1:26" s="3" customFormat="1" ht="13.5" customHeight="1" x14ac:dyDescent="0.25">
      <c r="B59" s="51"/>
      <c r="C59" s="218"/>
      <c r="D59" s="219"/>
      <c r="E59" s="98"/>
      <c r="F59" s="187"/>
      <c r="G59" s="210"/>
      <c r="H59" s="210"/>
      <c r="I59" s="210"/>
      <c r="J59" s="210"/>
      <c r="K59" s="210"/>
      <c r="L59" s="210"/>
      <c r="M59" s="211"/>
      <c r="N59" s="165"/>
      <c r="O59" s="221"/>
      <c r="P59" s="222"/>
      <c r="Q59" s="230"/>
      <c r="R59" s="231"/>
      <c r="U59" s="78">
        <v>906011</v>
      </c>
      <c r="V59" s="79" t="s">
        <v>207</v>
      </c>
      <c r="Z59" s="79" t="s">
        <v>208</v>
      </c>
    </row>
    <row r="60" spans="1:26" s="3" customFormat="1" ht="13.5" customHeight="1" x14ac:dyDescent="0.25">
      <c r="B60" s="51"/>
      <c r="C60" s="218"/>
      <c r="D60" s="219"/>
      <c r="E60" s="98"/>
      <c r="F60" s="187"/>
      <c r="G60" s="210"/>
      <c r="H60" s="210"/>
      <c r="I60" s="210"/>
      <c r="J60" s="210"/>
      <c r="K60" s="210"/>
      <c r="L60" s="210"/>
      <c r="M60" s="211"/>
      <c r="N60" s="165"/>
      <c r="O60" s="221"/>
      <c r="P60" s="222"/>
      <c r="Q60" s="230"/>
      <c r="R60" s="231"/>
      <c r="U60" s="78">
        <v>906014</v>
      </c>
      <c r="V60" s="79" t="s">
        <v>211</v>
      </c>
      <c r="Z60" s="79" t="s">
        <v>212</v>
      </c>
    </row>
    <row r="61" spans="1:26" s="3" customFormat="1" ht="13.5" customHeight="1" x14ac:dyDescent="0.25">
      <c r="B61" s="51"/>
      <c r="C61" s="218"/>
      <c r="D61" s="219"/>
      <c r="E61" s="98"/>
      <c r="F61" s="187"/>
      <c r="G61" s="210"/>
      <c r="H61" s="210"/>
      <c r="I61" s="210"/>
      <c r="J61" s="210"/>
      <c r="K61" s="210"/>
      <c r="L61" s="210"/>
      <c r="M61" s="211"/>
      <c r="N61" s="165"/>
      <c r="O61" s="221"/>
      <c r="P61" s="222"/>
      <c r="Q61" s="223"/>
      <c r="R61" s="224"/>
      <c r="U61" s="78">
        <v>906012</v>
      </c>
      <c r="V61" s="79" t="s">
        <v>209</v>
      </c>
      <c r="Z61" s="79" t="s">
        <v>210</v>
      </c>
    </row>
    <row r="62" spans="1:26" s="3" customFormat="1" ht="13.5" customHeight="1" x14ac:dyDescent="0.25">
      <c r="B62" s="51"/>
      <c r="C62" s="142"/>
      <c r="D62" s="143"/>
      <c r="E62" s="98"/>
      <c r="F62" s="187"/>
      <c r="G62" s="188"/>
      <c r="H62" s="188"/>
      <c r="I62" s="188"/>
      <c r="J62" s="188"/>
      <c r="K62" s="188"/>
      <c r="L62" s="188"/>
      <c r="M62" s="182"/>
      <c r="N62" s="165"/>
      <c r="O62" s="167"/>
      <c r="P62" s="167"/>
      <c r="Q62" s="178"/>
      <c r="R62" s="168"/>
      <c r="U62" s="78"/>
      <c r="V62" s="79"/>
      <c r="Z62" s="79"/>
    </row>
    <row r="63" spans="1:26" s="3" customFormat="1" ht="13.5" customHeight="1" x14ac:dyDescent="0.25">
      <c r="B63" s="51"/>
      <c r="C63" s="159"/>
      <c r="D63" s="160"/>
      <c r="E63" s="98"/>
      <c r="F63" s="187"/>
      <c r="G63" s="188"/>
      <c r="H63" s="188"/>
      <c r="I63" s="188"/>
      <c r="J63" s="188"/>
      <c r="K63" s="169"/>
      <c r="L63" s="169"/>
      <c r="M63" s="151"/>
      <c r="N63" s="165"/>
      <c r="O63" s="167"/>
      <c r="P63" s="167"/>
      <c r="Q63" s="178"/>
      <c r="R63" s="168"/>
      <c r="U63" s="78"/>
      <c r="V63" s="79"/>
      <c r="Z63" s="79"/>
    </row>
    <row r="64" spans="1:26" s="3" customFormat="1" ht="13.5" customHeight="1" x14ac:dyDescent="0.25">
      <c r="B64" s="51"/>
      <c r="C64" s="218"/>
      <c r="D64" s="219"/>
      <c r="E64" s="98"/>
      <c r="F64" s="318"/>
      <c r="G64" s="319"/>
      <c r="H64" s="319"/>
      <c r="I64" s="319"/>
      <c r="J64" s="319"/>
      <c r="K64" s="319"/>
      <c r="L64" s="319"/>
      <c r="M64" s="320"/>
      <c r="N64" s="165"/>
      <c r="O64" s="221"/>
      <c r="P64" s="222"/>
      <c r="Q64" s="321"/>
      <c r="R64" s="322"/>
      <c r="U64" s="78">
        <v>906014</v>
      </c>
      <c r="V64" s="79" t="s">
        <v>211</v>
      </c>
      <c r="Z64" s="79" t="s">
        <v>212</v>
      </c>
    </row>
    <row r="65" spans="2:26" s="3" customFormat="1" ht="13.5" customHeight="1" x14ac:dyDescent="0.25">
      <c r="C65" s="99" t="s">
        <v>46</v>
      </c>
      <c r="L65" s="25"/>
      <c r="N65" s="197" t="s">
        <v>213</v>
      </c>
      <c r="O65" s="197"/>
      <c r="P65" s="197"/>
      <c r="Q65" s="317">
        <f>Q55</f>
        <v>0</v>
      </c>
      <c r="R65" s="317"/>
      <c r="S65" s="76" t="s">
        <v>16</v>
      </c>
      <c r="T65" s="76"/>
      <c r="U65" s="78">
        <v>906015</v>
      </c>
      <c r="V65" s="79" t="s">
        <v>214</v>
      </c>
      <c r="Z65" s="79" t="s">
        <v>215</v>
      </c>
    </row>
    <row r="66" spans="2:26" s="3" customFormat="1" ht="13.5" customHeight="1" x14ac:dyDescent="0.25">
      <c r="C66" s="62"/>
      <c r="N66" s="3" t="s">
        <v>216</v>
      </c>
      <c r="O66" s="220" t="s">
        <v>40</v>
      </c>
      <c r="P66" s="220"/>
      <c r="Q66" s="217">
        <v>0</v>
      </c>
      <c r="R66" s="217"/>
      <c r="S66" s="76" t="s">
        <v>16</v>
      </c>
      <c r="T66" s="76"/>
      <c r="U66" s="78">
        <v>906021</v>
      </c>
      <c r="V66" s="79" t="s">
        <v>217</v>
      </c>
      <c r="Z66" s="79" t="s">
        <v>218</v>
      </c>
    </row>
    <row r="67" spans="2:26" s="3" customFormat="1" ht="13.5" customHeight="1" x14ac:dyDescent="0.25">
      <c r="N67" s="3" t="s">
        <v>219</v>
      </c>
      <c r="O67" s="220" t="s">
        <v>40</v>
      </c>
      <c r="P67" s="220"/>
      <c r="Q67" s="217">
        <v>0</v>
      </c>
      <c r="R67" s="217"/>
      <c r="S67" s="76" t="s">
        <v>16</v>
      </c>
      <c r="T67" s="76"/>
      <c r="U67" s="78">
        <v>906022</v>
      </c>
      <c r="V67" s="79" t="s">
        <v>220</v>
      </c>
      <c r="Z67" s="79" t="s">
        <v>221</v>
      </c>
    </row>
    <row r="68" spans="2:26" s="3" customFormat="1" ht="13.5" customHeight="1" x14ac:dyDescent="0.25">
      <c r="E68" s="3" t="s">
        <v>45</v>
      </c>
      <c r="F68" s="241" t="str">
        <f>BAHTTEXT(Q68)</f>
        <v>ศูนย์บาทถ้วน</v>
      </c>
      <c r="G68" s="241"/>
      <c r="H68" s="241"/>
      <c r="I68" s="241"/>
      <c r="N68" s="3" t="s">
        <v>222</v>
      </c>
      <c r="O68" s="220" t="s">
        <v>40</v>
      </c>
      <c r="P68" s="220"/>
      <c r="Q68" s="217">
        <f>SUM(Q55:R64)</f>
        <v>0</v>
      </c>
      <c r="R68" s="217"/>
      <c r="S68" s="76" t="s">
        <v>16</v>
      </c>
      <c r="T68" s="76"/>
      <c r="U68" s="78">
        <v>906023</v>
      </c>
      <c r="V68" s="79" t="s">
        <v>223</v>
      </c>
      <c r="Z68" s="79" t="s">
        <v>224</v>
      </c>
    </row>
    <row r="69" spans="2:26" s="3" customFormat="1" ht="13.5" customHeight="1" x14ac:dyDescent="0.25">
      <c r="U69" s="78">
        <v>906024</v>
      </c>
      <c r="V69" s="79" t="s">
        <v>225</v>
      </c>
      <c r="Z69" s="79" t="s">
        <v>226</v>
      </c>
    </row>
    <row r="70" spans="2:26" s="3" customFormat="1" ht="13.5" customHeight="1" x14ac:dyDescent="0.25">
      <c r="B70" s="38" t="s">
        <v>227</v>
      </c>
      <c r="C70" s="38"/>
      <c r="U70" s="78">
        <v>906025</v>
      </c>
      <c r="V70" s="79" t="s">
        <v>228</v>
      </c>
      <c r="Z70" s="79" t="s">
        <v>229</v>
      </c>
    </row>
    <row r="71" spans="2:26" s="3" customFormat="1" ht="13.5" customHeight="1" x14ac:dyDescent="0.25">
      <c r="B71" s="3" t="s">
        <v>230</v>
      </c>
      <c r="U71" s="78">
        <v>906026</v>
      </c>
      <c r="V71" s="79" t="s">
        <v>231</v>
      </c>
      <c r="Z71" s="79" t="s">
        <v>232</v>
      </c>
    </row>
    <row r="72" spans="2:26" s="3" customFormat="1" ht="13.5" customHeight="1" x14ac:dyDescent="0.25">
      <c r="B72" s="194" t="s">
        <v>233</v>
      </c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U72" s="78">
        <v>906027</v>
      </c>
      <c r="V72" s="79" t="s">
        <v>234</v>
      </c>
      <c r="Z72" s="79" t="s">
        <v>235</v>
      </c>
    </row>
    <row r="73" spans="2:26" s="3" customFormat="1" ht="13.5" customHeight="1" x14ac:dyDescent="0.25">
      <c r="B73" s="194" t="s">
        <v>236</v>
      </c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U73" s="78">
        <v>906031</v>
      </c>
      <c r="V73" s="79" t="s">
        <v>237</v>
      </c>
      <c r="Z73" s="79" t="s">
        <v>238</v>
      </c>
    </row>
    <row r="74" spans="2:26" s="3" customFormat="1" ht="13.5" customHeight="1" x14ac:dyDescent="0.25">
      <c r="B74" s="194" t="s">
        <v>239</v>
      </c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U74" s="78">
        <v>906032</v>
      </c>
      <c r="V74" s="79" t="s">
        <v>240</v>
      </c>
      <c r="Z74" s="79" t="s">
        <v>241</v>
      </c>
    </row>
    <row r="75" spans="2:26" s="3" customFormat="1" ht="13.5" customHeight="1" x14ac:dyDescent="0.25">
      <c r="B75" s="194" t="s">
        <v>350</v>
      </c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U75" s="78">
        <v>906033</v>
      </c>
      <c r="V75" s="79" t="s">
        <v>242</v>
      </c>
      <c r="Z75" s="79" t="s">
        <v>243</v>
      </c>
    </row>
    <row r="76" spans="2:26" s="3" customFormat="1" ht="13.5" customHeight="1" x14ac:dyDescent="0.25">
      <c r="B76" s="194" t="s">
        <v>244</v>
      </c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U76" s="78">
        <v>906034</v>
      </c>
      <c r="V76" s="79" t="s">
        <v>245</v>
      </c>
      <c r="Z76" s="79" t="s">
        <v>246</v>
      </c>
    </row>
    <row r="77" spans="2:26" s="3" customFormat="1" ht="13.5" customHeight="1" x14ac:dyDescent="0.25">
      <c r="B77" s="3" t="s">
        <v>349</v>
      </c>
      <c r="U77" s="78">
        <v>100</v>
      </c>
      <c r="V77" s="79" t="s">
        <v>82</v>
      </c>
      <c r="Z77" s="79" t="s">
        <v>247</v>
      </c>
    </row>
    <row r="78" spans="2:26" s="3" customFormat="1" ht="13.5" customHeight="1" x14ac:dyDescent="0.25">
      <c r="B78" s="194" t="s">
        <v>351</v>
      </c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U78" s="78">
        <v>200</v>
      </c>
      <c r="V78" s="79" t="s">
        <v>248</v>
      </c>
      <c r="Z78" s="79" t="s">
        <v>249</v>
      </c>
    </row>
    <row r="79" spans="2:26" s="3" customFormat="1" ht="13.5" customHeight="1" x14ac:dyDescent="0.25">
      <c r="B79" s="194" t="s">
        <v>250</v>
      </c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U79" s="78">
        <v>300</v>
      </c>
      <c r="V79" s="79" t="s">
        <v>251</v>
      </c>
      <c r="Z79" s="79" t="s">
        <v>252</v>
      </c>
    </row>
    <row r="80" spans="2:26" s="3" customFormat="1" ht="16.5" customHeight="1" x14ac:dyDescent="0.25">
      <c r="B80" s="130" t="s">
        <v>357</v>
      </c>
      <c r="C80" s="130"/>
      <c r="D80" s="130"/>
      <c r="E80" s="130"/>
      <c r="F80" s="130"/>
      <c r="G80" s="130"/>
      <c r="H80" s="130"/>
      <c r="I80" s="130"/>
      <c r="J80" s="130"/>
      <c r="M80" s="70"/>
      <c r="N80" s="70"/>
      <c r="O80" s="70"/>
      <c r="P80" s="70"/>
      <c r="U80" s="78">
        <v>500</v>
      </c>
      <c r="V80" s="79" t="s">
        <v>93</v>
      </c>
      <c r="Z80" s="79" t="s">
        <v>253</v>
      </c>
    </row>
    <row r="81" spans="1:26" s="3" customFormat="1" ht="13.5" customHeight="1" x14ac:dyDescent="0.25">
      <c r="B81" s="115"/>
      <c r="C81" s="115"/>
      <c r="D81" s="115"/>
      <c r="E81" s="115"/>
      <c r="F81" s="127"/>
      <c r="M81" s="114"/>
      <c r="N81" s="114"/>
      <c r="O81" s="114"/>
      <c r="P81" s="114"/>
      <c r="U81" s="78"/>
      <c r="V81" s="79"/>
      <c r="Z81" s="79"/>
    </row>
    <row r="82" spans="1:26" s="3" customFormat="1" ht="13.5" customHeight="1" x14ac:dyDescent="0.25">
      <c r="B82" s="115"/>
      <c r="C82" s="115"/>
      <c r="D82" s="115"/>
      <c r="E82" s="115"/>
      <c r="F82" s="127"/>
      <c r="M82" s="114"/>
      <c r="N82" s="114"/>
      <c r="O82" s="114"/>
      <c r="P82" s="114"/>
      <c r="U82" s="78"/>
      <c r="V82" s="79"/>
      <c r="Z82" s="79"/>
    </row>
    <row r="83" spans="1:26" s="3" customFormat="1" ht="13.5" customHeight="1" x14ac:dyDescent="0.25">
      <c r="A83" s="70"/>
      <c r="B83" s="70"/>
      <c r="C83" s="70"/>
      <c r="D83" s="70"/>
      <c r="E83" s="70"/>
      <c r="F83" s="70"/>
      <c r="G83" s="70"/>
      <c r="H83" s="76"/>
      <c r="I83" s="76"/>
      <c r="J83" s="76"/>
      <c r="K83" s="76"/>
      <c r="L83" s="76"/>
      <c r="M83" s="76"/>
      <c r="N83" s="76"/>
      <c r="O83" s="76"/>
      <c r="P83" s="4"/>
      <c r="U83" s="78">
        <v>600</v>
      </c>
      <c r="V83" s="79" t="s">
        <v>254</v>
      </c>
      <c r="Z83" s="79" t="s">
        <v>255</v>
      </c>
    </row>
    <row r="84" spans="1:26" s="3" customFormat="1" ht="13.5" customHeight="1" x14ac:dyDescent="0.25">
      <c r="A84" s="70"/>
      <c r="B84" s="70"/>
      <c r="C84" s="70"/>
      <c r="D84" s="70"/>
      <c r="E84" s="70"/>
      <c r="F84" s="70"/>
      <c r="G84" s="70"/>
      <c r="H84" s="100" t="s">
        <v>256</v>
      </c>
      <c r="I84" s="63"/>
      <c r="J84" s="63"/>
      <c r="K84" s="63"/>
      <c r="L84" s="63"/>
      <c r="M84" s="63"/>
      <c r="N84" s="63"/>
      <c r="O84" s="63"/>
      <c r="P84" s="63"/>
      <c r="Q84" s="101"/>
      <c r="U84" s="78">
        <v>700</v>
      </c>
      <c r="V84" s="79" t="s">
        <v>257</v>
      </c>
      <c r="Z84" s="79" t="s">
        <v>258</v>
      </c>
    </row>
    <row r="85" spans="1:26" s="3" customFormat="1" ht="13.5" customHeight="1" x14ac:dyDescent="0.25">
      <c r="H85" s="308" t="s">
        <v>259</v>
      </c>
      <c r="I85" s="309"/>
      <c r="J85" s="309"/>
      <c r="K85" s="309"/>
      <c r="L85" s="309"/>
      <c r="M85" s="309"/>
      <c r="N85" s="309"/>
      <c r="O85" s="309"/>
      <c r="P85" s="309"/>
      <c r="Q85" s="102"/>
      <c r="U85" s="78">
        <v>701</v>
      </c>
      <c r="V85" s="79" t="s">
        <v>260</v>
      </c>
      <c r="Z85" s="79" t="s">
        <v>261</v>
      </c>
    </row>
    <row r="86" spans="1:26" s="3" customFormat="1" ht="19.5" customHeight="1" x14ac:dyDescent="0.25">
      <c r="C86" s="310" t="s">
        <v>262</v>
      </c>
      <c r="D86" s="310"/>
      <c r="E86" s="310"/>
      <c r="F86" s="310"/>
      <c r="G86" s="10"/>
      <c r="H86" s="311"/>
      <c r="I86" s="312"/>
      <c r="J86" s="312"/>
      <c r="K86" s="312"/>
      <c r="L86" s="312"/>
      <c r="M86" s="312"/>
      <c r="N86" s="312"/>
      <c r="O86" s="4"/>
      <c r="P86" s="4"/>
      <c r="Q86" s="102"/>
      <c r="U86" s="78">
        <v>702</v>
      </c>
      <c r="V86" s="79" t="s">
        <v>263</v>
      </c>
      <c r="Z86" s="79" t="s">
        <v>264</v>
      </c>
    </row>
    <row r="87" spans="1:26" s="3" customFormat="1" ht="19.5" customHeight="1" x14ac:dyDescent="0.25">
      <c r="A87" s="3" t="s">
        <v>265</v>
      </c>
      <c r="C87" s="310" t="s">
        <v>266</v>
      </c>
      <c r="D87" s="310"/>
      <c r="E87" s="310"/>
      <c r="F87" s="310"/>
      <c r="G87" s="103"/>
      <c r="H87" s="313" t="s">
        <v>267</v>
      </c>
      <c r="I87" s="312"/>
      <c r="J87" s="312"/>
      <c r="K87" s="312"/>
      <c r="L87" s="312"/>
      <c r="M87" s="312"/>
      <c r="N87" s="312"/>
      <c r="O87" s="312"/>
      <c r="P87" s="4"/>
      <c r="Q87" s="102"/>
      <c r="U87" s="78">
        <v>703</v>
      </c>
      <c r="V87" s="79" t="s">
        <v>268</v>
      </c>
      <c r="Z87" s="79" t="s">
        <v>269</v>
      </c>
    </row>
    <row r="88" spans="1:26" s="3" customFormat="1" ht="13.5" customHeight="1" x14ac:dyDescent="0.25">
      <c r="C88" s="199"/>
      <c r="D88" s="199"/>
      <c r="E88" s="199"/>
      <c r="H88" s="45" t="s">
        <v>356</v>
      </c>
      <c r="I88" s="15"/>
      <c r="J88" s="15"/>
      <c r="K88" s="15"/>
      <c r="L88" s="15"/>
      <c r="M88" s="15"/>
      <c r="N88" s="129"/>
      <c r="O88" s="129"/>
      <c r="P88" s="15"/>
      <c r="Q88" s="94"/>
      <c r="U88" s="78">
        <v>704</v>
      </c>
      <c r="V88" s="79" t="s">
        <v>270</v>
      </c>
      <c r="Z88" s="79" t="s">
        <v>271</v>
      </c>
    </row>
    <row r="89" spans="1:26" s="3" customFormat="1" ht="13.5" customHeight="1" x14ac:dyDescent="0.25">
      <c r="Q89" s="4"/>
      <c r="R89" s="4"/>
      <c r="U89" s="78">
        <v>705</v>
      </c>
      <c r="V89" s="79" t="s">
        <v>272</v>
      </c>
      <c r="Z89" s="79" t="s">
        <v>273</v>
      </c>
    </row>
    <row r="90" spans="1:26" s="3" customFormat="1" ht="13.5" customHeight="1" x14ac:dyDescent="0.25">
      <c r="Q90" s="4"/>
      <c r="R90" s="4"/>
      <c r="U90" s="78"/>
      <c r="V90" s="79"/>
      <c r="Z90" s="79"/>
    </row>
    <row r="91" spans="1:26" s="3" customFormat="1" ht="13.5" customHeight="1" x14ac:dyDescent="0.25">
      <c r="U91" s="79"/>
      <c r="V91" s="79"/>
      <c r="Z91" s="79" t="s">
        <v>274</v>
      </c>
    </row>
    <row r="92" spans="1:26" s="3" customFormat="1" ht="13.5" customHeight="1" x14ac:dyDescent="0.25">
      <c r="B92" s="199"/>
      <c r="U92" s="78">
        <v>10100</v>
      </c>
      <c r="V92" s="79" t="s">
        <v>275</v>
      </c>
      <c r="Z92" s="79" t="s">
        <v>276</v>
      </c>
    </row>
    <row r="93" spans="1:26" s="3" customFormat="1" ht="17.25" customHeight="1" x14ac:dyDescent="0.25">
      <c r="B93" s="199"/>
      <c r="C93" s="200" t="s">
        <v>44</v>
      </c>
      <c r="D93" s="200"/>
      <c r="E93" s="200"/>
      <c r="F93" s="200"/>
      <c r="G93" s="200"/>
      <c r="H93" s="200"/>
      <c r="I93" s="200"/>
      <c r="J93" s="70"/>
      <c r="U93" s="78">
        <v>10200</v>
      </c>
      <c r="V93" s="79" t="s">
        <v>277</v>
      </c>
      <c r="Z93" s="79" t="s">
        <v>278</v>
      </c>
    </row>
    <row r="94" spans="1:26" s="3" customFormat="1" ht="17.25" customHeight="1" x14ac:dyDescent="0.25">
      <c r="B94" s="199"/>
      <c r="C94" s="201" t="s">
        <v>47</v>
      </c>
      <c r="D94" s="201"/>
      <c r="E94" s="201"/>
      <c r="F94" s="201"/>
      <c r="G94" s="201"/>
      <c r="H94" s="201"/>
      <c r="I94" s="201"/>
      <c r="J94" s="70"/>
      <c r="U94" s="78">
        <v>10500</v>
      </c>
      <c r="V94" s="79" t="s">
        <v>279</v>
      </c>
      <c r="Z94" s="79" t="s">
        <v>280</v>
      </c>
    </row>
    <row r="95" spans="1:26" s="3" customFormat="1" ht="17.25" customHeight="1" x14ac:dyDescent="0.25">
      <c r="B95" s="15" t="s">
        <v>85</v>
      </c>
      <c r="C95" s="21" t="s">
        <v>88</v>
      </c>
      <c r="D95" s="3" t="s">
        <v>76</v>
      </c>
      <c r="E95" s="21">
        <f>K2</f>
        <v>0</v>
      </c>
      <c r="F95" s="56" t="s">
        <v>78</v>
      </c>
      <c r="G95" s="21">
        <f>J4</f>
        <v>0</v>
      </c>
      <c r="H95" s="56" t="s">
        <v>281</v>
      </c>
      <c r="J95" s="307"/>
      <c r="K95" s="307"/>
      <c r="L95" s="14" t="s">
        <v>28</v>
      </c>
      <c r="M95" s="15"/>
      <c r="N95" s="15"/>
      <c r="O95" s="15"/>
      <c r="P95" s="15"/>
      <c r="Q95" s="15"/>
      <c r="R95" s="15"/>
      <c r="U95" s="78">
        <v>10600</v>
      </c>
      <c r="V95" s="79" t="s">
        <v>282</v>
      </c>
      <c r="Z95" s="79" t="s">
        <v>283</v>
      </c>
    </row>
    <row r="96" spans="1:26" s="3" customFormat="1" ht="13.5" customHeight="1" x14ac:dyDescent="0.25">
      <c r="B96" s="25" t="s">
        <v>1</v>
      </c>
      <c r="C96" s="25"/>
      <c r="D96" s="202">
        <f>C6</f>
        <v>0</v>
      </c>
      <c r="E96" s="203"/>
      <c r="F96" s="4" t="s">
        <v>0</v>
      </c>
      <c r="G96" s="126">
        <f>F6</f>
        <v>0</v>
      </c>
      <c r="H96" s="126"/>
      <c r="I96" s="126"/>
      <c r="J96" s="126"/>
      <c r="L96" s="25" t="s">
        <v>3</v>
      </c>
      <c r="M96" s="104">
        <f>C8</f>
        <v>0</v>
      </c>
      <c r="N96" s="25" t="s">
        <v>8</v>
      </c>
      <c r="O96" s="193">
        <f>F8</f>
        <v>0</v>
      </c>
      <c r="P96" s="193"/>
      <c r="Q96" s="193"/>
      <c r="R96" s="193"/>
      <c r="U96" s="78">
        <v>10700</v>
      </c>
      <c r="V96" s="79" t="s">
        <v>284</v>
      </c>
      <c r="Z96" s="79" t="s">
        <v>285</v>
      </c>
    </row>
    <row r="97" spans="1:26" s="3" customFormat="1" ht="13.5" customHeight="1" x14ac:dyDescent="0.25">
      <c r="B97" s="3" t="s">
        <v>2</v>
      </c>
      <c r="D97" s="195">
        <f>C7</f>
        <v>0</v>
      </c>
      <c r="E97" s="196"/>
      <c r="F97" s="3" t="s">
        <v>7</v>
      </c>
      <c r="G97" s="196">
        <f>F7</f>
        <v>0</v>
      </c>
      <c r="H97" s="196"/>
      <c r="I97" s="196"/>
      <c r="J97" s="196"/>
      <c r="L97" s="3" t="s">
        <v>17</v>
      </c>
      <c r="M97" s="105">
        <f>M6</f>
        <v>4000000</v>
      </c>
      <c r="N97" s="106" t="s">
        <v>48</v>
      </c>
      <c r="O97" s="197" t="str">
        <f>M7</f>
        <v>ค่าใช้สอย</v>
      </c>
      <c r="P97" s="197"/>
      <c r="Q97" s="197"/>
      <c r="R97" s="197"/>
      <c r="U97" s="78">
        <v>20300</v>
      </c>
      <c r="V97" s="79" t="s">
        <v>286</v>
      </c>
      <c r="Z97" s="79" t="s">
        <v>287</v>
      </c>
    </row>
    <row r="98" spans="1:26" s="3" customFormat="1" ht="13.5" customHeight="1" x14ac:dyDescent="0.25">
      <c r="B98" s="3" t="s">
        <v>4</v>
      </c>
      <c r="D98" s="195">
        <f>C9</f>
        <v>0</v>
      </c>
      <c r="E98" s="196"/>
      <c r="F98" s="3" t="s">
        <v>9</v>
      </c>
      <c r="G98" s="196">
        <f>F9</f>
        <v>0</v>
      </c>
      <c r="H98" s="196"/>
      <c r="I98" s="196"/>
      <c r="J98" s="196"/>
      <c r="L98" s="3" t="s">
        <v>5</v>
      </c>
      <c r="M98" s="107">
        <f>C10</f>
        <v>0</v>
      </c>
      <c r="N98" s="3" t="s">
        <v>59</v>
      </c>
      <c r="O98" s="197">
        <f>F10</f>
        <v>0</v>
      </c>
      <c r="P98" s="197"/>
      <c r="Q98" s="197"/>
      <c r="R98" s="197"/>
      <c r="U98" s="78">
        <v>20600</v>
      </c>
      <c r="V98" s="79" t="s">
        <v>288</v>
      </c>
      <c r="Z98" s="79" t="s">
        <v>289</v>
      </c>
    </row>
    <row r="99" spans="1:26" s="3" customFormat="1" ht="13.5" customHeight="1" x14ac:dyDescent="0.25">
      <c r="B99" s="4" t="s">
        <v>6</v>
      </c>
      <c r="D99" s="195">
        <f>C11</f>
        <v>0</v>
      </c>
      <c r="E99" s="196"/>
      <c r="F99" s="3" t="s">
        <v>11</v>
      </c>
      <c r="G99" s="196">
        <f>F11</f>
        <v>0</v>
      </c>
      <c r="H99" s="196"/>
      <c r="I99" s="196"/>
      <c r="J99" s="196"/>
      <c r="L99" s="3" t="s">
        <v>30</v>
      </c>
      <c r="N99" s="6"/>
      <c r="O99" s="4"/>
      <c r="P99" s="47"/>
      <c r="Q99" s="108"/>
      <c r="U99" s="78">
        <v>20700</v>
      </c>
      <c r="V99" s="79" t="s">
        <v>290</v>
      </c>
      <c r="Z99" s="79" t="s">
        <v>291</v>
      </c>
    </row>
    <row r="100" spans="1:26" s="3" customFormat="1" ht="13.5" customHeight="1" x14ac:dyDescent="0.25">
      <c r="B100" s="56"/>
      <c r="C100" s="56"/>
      <c r="D100" s="198"/>
      <c r="E100" s="198"/>
      <c r="F100" s="15"/>
      <c r="G100" s="15"/>
      <c r="H100" s="15"/>
      <c r="I100" s="15"/>
      <c r="J100" s="15"/>
      <c r="K100" s="35"/>
      <c r="L100" s="35"/>
      <c r="M100" s="109"/>
      <c r="N100" s="15"/>
      <c r="O100" s="55"/>
      <c r="P100" s="57"/>
      <c r="Q100" s="15"/>
      <c r="R100" s="15"/>
      <c r="U100" s="78">
        <v>20909</v>
      </c>
      <c r="V100" s="79" t="s">
        <v>292</v>
      </c>
      <c r="Z100" s="79" t="s">
        <v>293</v>
      </c>
    </row>
    <row r="101" spans="1:26" s="3" customFormat="1" ht="13.5" customHeight="1" x14ac:dyDescent="0.25">
      <c r="U101" s="78">
        <v>30400</v>
      </c>
      <c r="V101" s="79" t="s">
        <v>294</v>
      </c>
      <c r="Z101" s="79" t="s">
        <v>145</v>
      </c>
    </row>
    <row r="102" spans="1:26" s="3" customFormat="1" ht="15.75" customHeight="1" x14ac:dyDescent="0.25">
      <c r="B102" s="306" t="s">
        <v>358</v>
      </c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U102" s="78">
        <v>30401</v>
      </c>
      <c r="V102" s="79" t="s">
        <v>295</v>
      </c>
      <c r="Z102" s="110"/>
    </row>
    <row r="103" spans="1:26" s="3" customFormat="1" ht="13.5" customHeight="1" x14ac:dyDescent="0.25">
      <c r="B103" s="306" t="s">
        <v>359</v>
      </c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U103" s="78">
        <v>30600</v>
      </c>
      <c r="V103" s="79" t="s">
        <v>296</v>
      </c>
      <c r="Z103" s="110"/>
    </row>
    <row r="104" spans="1:26" s="3" customFormat="1" ht="17.25" customHeight="1" x14ac:dyDescent="0.25">
      <c r="B104" s="58" t="s">
        <v>66</v>
      </c>
      <c r="C104" s="59" t="s">
        <v>297</v>
      </c>
      <c r="D104" s="286">
        <f>E13</f>
        <v>0</v>
      </c>
      <c r="E104" s="286"/>
      <c r="F104" s="286"/>
      <c r="G104" s="286"/>
      <c r="H104" s="286"/>
      <c r="I104" s="286"/>
      <c r="J104" s="286"/>
      <c r="K104" s="286"/>
      <c r="L104" s="286"/>
      <c r="M104" s="286"/>
      <c r="N104" s="58"/>
      <c r="O104" s="58"/>
      <c r="P104" s="58"/>
      <c r="U104" s="78">
        <v>30908</v>
      </c>
      <c r="V104" s="79" t="s">
        <v>298</v>
      </c>
      <c r="Z104" s="110"/>
    </row>
    <row r="105" spans="1:26" s="3" customFormat="1" ht="6.75" customHeight="1" x14ac:dyDescent="0.25">
      <c r="B105" s="58"/>
      <c r="C105" s="58"/>
      <c r="D105" s="67"/>
      <c r="E105" s="67"/>
      <c r="F105" s="67"/>
      <c r="G105" s="67"/>
      <c r="H105" s="67"/>
      <c r="I105" s="67"/>
      <c r="J105" s="67"/>
      <c r="K105" s="67"/>
      <c r="L105" s="60"/>
      <c r="M105" s="136"/>
      <c r="N105" s="58"/>
      <c r="O105" s="58"/>
      <c r="P105" s="58"/>
      <c r="U105" s="78">
        <v>40100</v>
      </c>
      <c r="V105" s="79" t="s">
        <v>94</v>
      </c>
      <c r="Z105" s="110"/>
    </row>
    <row r="106" spans="1:26" s="3" customFormat="1" ht="13.5" customHeight="1" x14ac:dyDescent="0.25">
      <c r="B106" s="68" t="s">
        <v>31</v>
      </c>
      <c r="C106" s="208" t="s">
        <v>32</v>
      </c>
      <c r="D106" s="208"/>
      <c r="E106" s="68" t="s">
        <v>34</v>
      </c>
      <c r="F106" s="209" t="s">
        <v>49</v>
      </c>
      <c r="G106" s="208"/>
      <c r="H106" s="208"/>
      <c r="I106" s="208"/>
      <c r="J106" s="208"/>
      <c r="K106" s="208"/>
      <c r="L106" s="208"/>
      <c r="M106" s="204" t="s">
        <v>51</v>
      </c>
      <c r="N106" s="205"/>
      <c r="O106" s="66" t="s">
        <v>50</v>
      </c>
      <c r="P106" s="190" t="s">
        <v>346</v>
      </c>
      <c r="Q106" s="191"/>
      <c r="R106" s="192"/>
      <c r="U106" s="78">
        <v>40500</v>
      </c>
      <c r="V106" s="79" t="s">
        <v>299</v>
      </c>
      <c r="Z106" s="110"/>
    </row>
    <row r="107" spans="1:26" s="3" customFormat="1" ht="13.5" customHeight="1" x14ac:dyDescent="0.25">
      <c r="A107" s="4"/>
      <c r="B107" s="61">
        <f>A21</f>
        <v>1</v>
      </c>
      <c r="C107" s="180">
        <f>C55</f>
        <v>0</v>
      </c>
      <c r="D107" s="181"/>
      <c r="E107" s="65">
        <f>E55</f>
        <v>0</v>
      </c>
      <c r="F107" s="182">
        <f>F55</f>
        <v>0</v>
      </c>
      <c r="G107" s="183"/>
      <c r="H107" s="183"/>
      <c r="I107" s="183"/>
      <c r="J107" s="183"/>
      <c r="K107" s="183"/>
      <c r="L107" s="183"/>
      <c r="M107" s="206">
        <f>N55</f>
        <v>0</v>
      </c>
      <c r="N107" s="207"/>
      <c r="O107" s="164">
        <f>C107*M107+N107</f>
        <v>0</v>
      </c>
      <c r="P107" s="184"/>
      <c r="Q107" s="185"/>
      <c r="R107" s="186"/>
      <c r="U107" s="78">
        <v>40600</v>
      </c>
      <c r="V107" s="79" t="s">
        <v>300</v>
      </c>
      <c r="Z107" s="110"/>
    </row>
    <row r="108" spans="1:26" s="3" customFormat="1" ht="13.5" customHeight="1" x14ac:dyDescent="0.25">
      <c r="A108" s="4"/>
      <c r="B108" s="61"/>
      <c r="C108" s="180"/>
      <c r="D108" s="181"/>
      <c r="E108" s="65"/>
      <c r="F108" s="182">
        <f t="shared" ref="F108:F114" si="0">F56</f>
        <v>0</v>
      </c>
      <c r="G108" s="183"/>
      <c r="H108" s="183"/>
      <c r="I108" s="183"/>
      <c r="J108" s="183"/>
      <c r="K108" s="183"/>
      <c r="L108" s="183"/>
      <c r="M108" s="163"/>
      <c r="N108" s="164"/>
      <c r="O108" s="164"/>
      <c r="P108" s="184"/>
      <c r="Q108" s="185"/>
      <c r="R108" s="186"/>
      <c r="U108" s="78">
        <v>40700</v>
      </c>
      <c r="V108" s="79" t="s">
        <v>301</v>
      </c>
      <c r="Z108" s="110"/>
    </row>
    <row r="109" spans="1:26" s="3" customFormat="1" ht="13.5" customHeight="1" x14ac:dyDescent="0.25">
      <c r="A109" s="4"/>
      <c r="B109" s="61"/>
      <c r="C109" s="180"/>
      <c r="D109" s="181"/>
      <c r="E109" s="65"/>
      <c r="F109" s="182">
        <f t="shared" si="0"/>
        <v>0</v>
      </c>
      <c r="G109" s="183"/>
      <c r="H109" s="183"/>
      <c r="I109" s="183"/>
      <c r="J109" s="183"/>
      <c r="K109" s="183"/>
      <c r="L109" s="183"/>
      <c r="M109" s="163"/>
      <c r="N109" s="164"/>
      <c r="O109" s="164"/>
      <c r="P109" s="184"/>
      <c r="Q109" s="185"/>
      <c r="R109" s="186"/>
      <c r="U109" s="78">
        <v>50600</v>
      </c>
      <c r="V109" s="79" t="s">
        <v>302</v>
      </c>
      <c r="Z109" s="110"/>
    </row>
    <row r="110" spans="1:26" s="3" customFormat="1" ht="13.5" customHeight="1" x14ac:dyDescent="0.25">
      <c r="A110" s="4"/>
      <c r="B110" s="61"/>
      <c r="C110" s="180"/>
      <c r="D110" s="181"/>
      <c r="E110" s="65"/>
      <c r="F110" s="182">
        <f t="shared" si="0"/>
        <v>0</v>
      </c>
      <c r="G110" s="183"/>
      <c r="H110" s="183"/>
      <c r="I110" s="183"/>
      <c r="J110" s="183"/>
      <c r="K110" s="183"/>
      <c r="L110" s="183"/>
      <c r="M110" s="163"/>
      <c r="N110" s="164"/>
      <c r="O110" s="164"/>
      <c r="P110" s="184"/>
      <c r="Q110" s="185"/>
      <c r="R110" s="186"/>
      <c r="U110" s="78">
        <v>50600</v>
      </c>
      <c r="V110" s="79" t="s">
        <v>302</v>
      </c>
      <c r="Z110" s="110"/>
    </row>
    <row r="111" spans="1:26" s="3" customFormat="1" ht="13.5" customHeight="1" x14ac:dyDescent="0.25">
      <c r="A111" s="4"/>
      <c r="B111" s="61"/>
      <c r="C111" s="180"/>
      <c r="D111" s="181"/>
      <c r="E111" s="65"/>
      <c r="F111" s="182">
        <f t="shared" si="0"/>
        <v>0</v>
      </c>
      <c r="G111" s="183"/>
      <c r="H111" s="183"/>
      <c r="I111" s="183"/>
      <c r="J111" s="183"/>
      <c r="K111" s="183"/>
      <c r="L111" s="183"/>
      <c r="M111" s="163"/>
      <c r="N111" s="164"/>
      <c r="O111" s="164"/>
      <c r="P111" s="184"/>
      <c r="Q111" s="185"/>
      <c r="R111" s="186"/>
      <c r="U111" s="78">
        <v>50700</v>
      </c>
      <c r="V111" s="79" t="s">
        <v>303</v>
      </c>
      <c r="Z111" s="110"/>
    </row>
    <row r="112" spans="1:26" s="3" customFormat="1" ht="13.5" customHeight="1" x14ac:dyDescent="0.25">
      <c r="A112" s="4"/>
      <c r="B112" s="61"/>
      <c r="C112" s="180"/>
      <c r="D112" s="181"/>
      <c r="E112" s="65"/>
      <c r="F112" s="182">
        <f t="shared" si="0"/>
        <v>0</v>
      </c>
      <c r="G112" s="183"/>
      <c r="H112" s="183"/>
      <c r="I112" s="183"/>
      <c r="J112" s="183"/>
      <c r="K112" s="183"/>
      <c r="L112" s="183"/>
      <c r="M112" s="163"/>
      <c r="N112" s="164"/>
      <c r="O112" s="164"/>
      <c r="P112" s="184"/>
      <c r="Q112" s="185"/>
      <c r="R112" s="186"/>
      <c r="U112" s="78">
        <v>50800</v>
      </c>
      <c r="V112" s="79" t="s">
        <v>304</v>
      </c>
      <c r="Z112" s="110"/>
    </row>
    <row r="113" spans="1:26" s="3" customFormat="1" ht="13.5" customHeight="1" x14ac:dyDescent="0.25">
      <c r="A113" s="4"/>
      <c r="B113" s="61"/>
      <c r="C113" s="180"/>
      <c r="D113" s="181"/>
      <c r="E113" s="65"/>
      <c r="F113" s="237">
        <f t="shared" si="0"/>
        <v>0</v>
      </c>
      <c r="G113" s="238"/>
      <c r="H113" s="238"/>
      <c r="I113" s="238"/>
      <c r="J113" s="238"/>
      <c r="K113" s="238"/>
      <c r="L113" s="238"/>
      <c r="M113" s="163"/>
      <c r="N113" s="164"/>
      <c r="O113" s="164"/>
      <c r="P113" s="184"/>
      <c r="Q113" s="185"/>
      <c r="R113" s="186"/>
      <c r="U113" s="78">
        <v>90900</v>
      </c>
      <c r="V113" s="79" t="s">
        <v>305</v>
      </c>
      <c r="Z113" s="110"/>
    </row>
    <row r="114" spans="1:26" s="3" customFormat="1" ht="13.5" customHeight="1" x14ac:dyDescent="0.25">
      <c r="A114" s="4"/>
      <c r="B114" s="61"/>
      <c r="C114" s="144"/>
      <c r="D114" s="145"/>
      <c r="E114" s="20"/>
      <c r="F114" s="187">
        <f t="shared" si="0"/>
        <v>0</v>
      </c>
      <c r="G114" s="188"/>
      <c r="H114" s="188"/>
      <c r="I114" s="188"/>
      <c r="J114" s="188"/>
      <c r="K114" s="188"/>
      <c r="L114" s="141"/>
      <c r="M114" s="50"/>
      <c r="N114" s="164"/>
      <c r="O114" s="164"/>
      <c r="P114" s="146"/>
      <c r="Q114" s="147"/>
      <c r="R114" s="148"/>
      <c r="U114" s="78"/>
      <c r="V114" s="79"/>
      <c r="Z114" s="110"/>
    </row>
    <row r="115" spans="1:26" s="3" customFormat="1" ht="13.5" customHeight="1" x14ac:dyDescent="0.25">
      <c r="A115" s="4"/>
      <c r="B115" s="61"/>
      <c r="C115" s="149"/>
      <c r="D115" s="150"/>
      <c r="E115" s="20"/>
      <c r="F115" s="189">
        <f t="shared" ref="F115:F116" si="1">F63</f>
        <v>0</v>
      </c>
      <c r="G115" s="183"/>
      <c r="H115" s="183"/>
      <c r="I115" s="183"/>
      <c r="J115" s="183"/>
      <c r="K115" s="183"/>
      <c r="L115" s="183"/>
      <c r="M115" s="50"/>
      <c r="N115" s="164"/>
      <c r="O115" s="164"/>
      <c r="P115" s="152"/>
      <c r="Q115" s="153"/>
      <c r="R115" s="154"/>
      <c r="U115" s="78"/>
      <c r="V115" s="79"/>
      <c r="Z115" s="110"/>
    </row>
    <row r="116" spans="1:26" s="3" customFormat="1" ht="13.5" customHeight="1" x14ac:dyDescent="0.25">
      <c r="A116" s="4"/>
      <c r="B116" s="61"/>
      <c r="C116" s="180"/>
      <c r="D116" s="181"/>
      <c r="E116" s="65"/>
      <c r="F116" s="239">
        <f t="shared" si="1"/>
        <v>0</v>
      </c>
      <c r="G116" s="240"/>
      <c r="H116" s="240"/>
      <c r="I116" s="240"/>
      <c r="J116" s="240"/>
      <c r="K116" s="240"/>
      <c r="L116" s="240"/>
      <c r="M116" s="163"/>
      <c r="N116" s="164"/>
      <c r="O116" s="164"/>
      <c r="P116" s="184"/>
      <c r="Q116" s="185"/>
      <c r="R116" s="186"/>
      <c r="U116" s="78">
        <v>90901</v>
      </c>
      <c r="V116" s="79" t="s">
        <v>90</v>
      </c>
      <c r="Z116" s="110"/>
    </row>
    <row r="117" spans="1:26" s="3" customFormat="1" ht="13.5" customHeight="1" x14ac:dyDescent="0.25">
      <c r="B117" s="4"/>
      <c r="C117" s="62" t="s">
        <v>46</v>
      </c>
      <c r="M117" s="3" t="s">
        <v>37</v>
      </c>
      <c r="N117" s="3" t="s">
        <v>40</v>
      </c>
      <c r="O117" s="1">
        <f>O107</f>
        <v>0</v>
      </c>
      <c r="P117" s="3" t="s">
        <v>16</v>
      </c>
      <c r="U117" s="78">
        <v>90902</v>
      </c>
      <c r="V117" s="79" t="s">
        <v>306</v>
      </c>
      <c r="Z117" s="110"/>
    </row>
    <row r="118" spans="1:26" s="3" customFormat="1" ht="13.5" customHeight="1" x14ac:dyDescent="0.25">
      <c r="B118" s="4"/>
      <c r="C118" s="62"/>
      <c r="M118" s="3" t="s">
        <v>216</v>
      </c>
      <c r="N118" s="3" t="s">
        <v>40</v>
      </c>
      <c r="O118" s="1">
        <v>0</v>
      </c>
      <c r="P118" s="197" t="s">
        <v>16</v>
      </c>
      <c r="Q118" s="197"/>
      <c r="U118" s="78">
        <v>90903</v>
      </c>
      <c r="V118" s="79" t="s">
        <v>307</v>
      </c>
      <c r="Z118" s="110"/>
    </row>
    <row r="119" spans="1:26" s="3" customFormat="1" ht="13.5" customHeight="1" x14ac:dyDescent="0.25">
      <c r="M119" s="3" t="s">
        <v>38</v>
      </c>
      <c r="N119" s="3" t="s">
        <v>40</v>
      </c>
      <c r="O119" s="1">
        <v>0</v>
      </c>
      <c r="P119" s="3" t="s">
        <v>16</v>
      </c>
      <c r="U119" s="78">
        <v>90904</v>
      </c>
      <c r="V119" s="79" t="s">
        <v>308</v>
      </c>
      <c r="Z119" s="110"/>
    </row>
    <row r="120" spans="1:26" s="3" customFormat="1" ht="13.5" customHeight="1" x14ac:dyDescent="0.25">
      <c r="E120" s="3" t="s">
        <v>45</v>
      </c>
      <c r="F120" s="241" t="str">
        <f>BAHTTEXT(O120)</f>
        <v>ศูนย์บาทถ้วน</v>
      </c>
      <c r="G120" s="241"/>
      <c r="H120" s="241"/>
      <c r="I120" s="241"/>
      <c r="M120" s="3" t="s">
        <v>39</v>
      </c>
      <c r="N120" s="3" t="s">
        <v>40</v>
      </c>
      <c r="O120" s="2">
        <f>SUM(O107:O116)</f>
        <v>0</v>
      </c>
      <c r="P120" s="3" t="s">
        <v>16</v>
      </c>
      <c r="U120" s="78">
        <v>90905</v>
      </c>
      <c r="V120" s="79" t="s">
        <v>309</v>
      </c>
      <c r="Z120" s="110"/>
    </row>
    <row r="121" spans="1:26" s="3" customFormat="1" ht="13.5" customHeight="1" x14ac:dyDescent="0.25">
      <c r="U121" s="78">
        <v>90906</v>
      </c>
      <c r="V121" s="79" t="s">
        <v>310</v>
      </c>
      <c r="Z121" s="110"/>
    </row>
    <row r="122" spans="1:26" s="3" customFormat="1" ht="13.5" customHeight="1" x14ac:dyDescent="0.25">
      <c r="U122" s="78">
        <v>90907</v>
      </c>
      <c r="V122" s="79" t="s">
        <v>311</v>
      </c>
      <c r="Z122" s="110"/>
    </row>
    <row r="123" spans="1:26" s="3" customFormat="1" ht="13.5" customHeight="1" x14ac:dyDescent="0.25">
      <c r="U123" s="111">
        <v>9000045</v>
      </c>
      <c r="V123" s="112" t="s">
        <v>312</v>
      </c>
      <c r="Z123" s="110"/>
    </row>
    <row r="124" spans="1:26" s="3" customFormat="1" ht="18" customHeight="1" x14ac:dyDescent="0.25">
      <c r="B124" s="242" t="s">
        <v>313</v>
      </c>
      <c r="C124" s="242"/>
      <c r="D124" s="242"/>
      <c r="E124" s="242"/>
      <c r="F124" s="242"/>
      <c r="G124" s="128">
        <f>J95</f>
        <v>0</v>
      </c>
      <c r="H124" s="113"/>
      <c r="U124" s="111">
        <v>9000046</v>
      </c>
      <c r="V124" s="112" t="s">
        <v>314</v>
      </c>
      <c r="Z124" s="110"/>
    </row>
    <row r="125" spans="1:26" s="3" customFormat="1" ht="15" customHeight="1" x14ac:dyDescent="0.25">
      <c r="B125" s="235" t="s">
        <v>41</v>
      </c>
      <c r="C125" s="236"/>
      <c r="D125" s="236"/>
      <c r="E125" s="236"/>
      <c r="F125" s="209"/>
      <c r="G125" s="208" t="s">
        <v>42</v>
      </c>
      <c r="H125" s="208"/>
      <c r="I125" s="208"/>
      <c r="J125" s="235" t="s">
        <v>52</v>
      </c>
      <c r="K125" s="236"/>
      <c r="L125" s="236"/>
      <c r="M125" s="209"/>
      <c r="O125" s="4"/>
      <c r="P125" s="4"/>
      <c r="U125" s="111">
        <v>9000047</v>
      </c>
      <c r="V125" s="112" t="s">
        <v>315</v>
      </c>
      <c r="Z125" s="110"/>
    </row>
    <row r="126" spans="1:26" s="3" customFormat="1" ht="18" customHeight="1" x14ac:dyDescent="0.25">
      <c r="B126" s="232">
        <f>A36</f>
        <v>0</v>
      </c>
      <c r="C126" s="233"/>
      <c r="D126" s="233"/>
      <c r="E126" s="233"/>
      <c r="F126" s="234"/>
      <c r="G126" s="208" t="str">
        <f>I36</f>
        <v>ประธาน</v>
      </c>
      <c r="H126" s="208"/>
      <c r="I126" s="208"/>
      <c r="J126" s="235"/>
      <c r="K126" s="236"/>
      <c r="L126" s="236"/>
      <c r="M126" s="209"/>
      <c r="O126" s="4"/>
      <c r="P126" s="4"/>
      <c r="U126" s="111">
        <v>9000048</v>
      </c>
      <c r="V126" s="112" t="s">
        <v>316</v>
      </c>
      <c r="Z126" s="110"/>
    </row>
    <row r="127" spans="1:26" s="3" customFormat="1" ht="18" customHeight="1" x14ac:dyDescent="0.25">
      <c r="B127" s="232">
        <f>A37</f>
        <v>0</v>
      </c>
      <c r="C127" s="233"/>
      <c r="D127" s="233"/>
      <c r="E127" s="233"/>
      <c r="F127" s="234"/>
      <c r="G127" s="208" t="str">
        <f>I37</f>
        <v>กรรมการ</v>
      </c>
      <c r="H127" s="208"/>
      <c r="I127" s="208"/>
      <c r="J127" s="235"/>
      <c r="K127" s="236"/>
      <c r="L127" s="236"/>
      <c r="M127" s="209"/>
      <c r="O127" s="76"/>
      <c r="P127" s="76"/>
      <c r="U127" s="111">
        <v>9000049</v>
      </c>
      <c r="V127" s="112" t="s">
        <v>317</v>
      </c>
      <c r="Z127" s="110"/>
    </row>
    <row r="128" spans="1:26" s="3" customFormat="1" ht="18" customHeight="1" x14ac:dyDescent="0.25">
      <c r="B128" s="232">
        <f>A38</f>
        <v>0</v>
      </c>
      <c r="C128" s="233"/>
      <c r="D128" s="233"/>
      <c r="E128" s="233"/>
      <c r="F128" s="234"/>
      <c r="G128" s="208" t="str">
        <f>I38</f>
        <v>กรรมการ</v>
      </c>
      <c r="H128" s="208"/>
      <c r="I128" s="208"/>
      <c r="J128" s="235"/>
      <c r="K128" s="236"/>
      <c r="L128" s="236"/>
      <c r="M128" s="209"/>
      <c r="O128" s="76"/>
      <c r="P128" s="76"/>
      <c r="U128" s="111">
        <v>9000050</v>
      </c>
      <c r="V128" s="112" t="s">
        <v>318</v>
      </c>
      <c r="Z128" s="110"/>
    </row>
    <row r="129" spans="21:26" s="3" customFormat="1" ht="18" customHeight="1" x14ac:dyDescent="0.25">
      <c r="U129" s="111">
        <v>9000051</v>
      </c>
      <c r="V129" s="112" t="s">
        <v>319</v>
      </c>
      <c r="Z129" s="110"/>
    </row>
    <row r="130" spans="21:26" s="3" customFormat="1" ht="13.5" customHeight="1" x14ac:dyDescent="0.25">
      <c r="U130" s="111">
        <v>9000052</v>
      </c>
      <c r="V130" s="112" t="s">
        <v>320</v>
      </c>
      <c r="Z130" s="110"/>
    </row>
    <row r="131" spans="21:26" s="3" customFormat="1" ht="13.5" customHeight="1" x14ac:dyDescent="0.25">
      <c r="U131" s="111">
        <v>9000501</v>
      </c>
      <c r="V131" s="112" t="s">
        <v>321</v>
      </c>
      <c r="Z131" s="110"/>
    </row>
    <row r="132" spans="21:26" s="3" customFormat="1" ht="13.5" customHeight="1" x14ac:dyDescent="0.25">
      <c r="U132" s="111">
        <v>9000502</v>
      </c>
      <c r="V132" s="112" t="s">
        <v>322</v>
      </c>
      <c r="Z132" s="110"/>
    </row>
    <row r="133" spans="21:26" s="3" customFormat="1" ht="13.5" customHeight="1" x14ac:dyDescent="0.25">
      <c r="U133" s="111">
        <v>9000503</v>
      </c>
      <c r="V133" s="112" t="s">
        <v>323</v>
      </c>
      <c r="Z133" s="110"/>
    </row>
    <row r="134" spans="21:26" s="3" customFormat="1" ht="13.5" customHeight="1" x14ac:dyDescent="0.25">
      <c r="U134" s="111">
        <v>9000504</v>
      </c>
      <c r="V134" s="112" t="s">
        <v>324</v>
      </c>
      <c r="Z134" s="110"/>
    </row>
    <row r="136" spans="21:26" s="3" customFormat="1" ht="13.5" customHeight="1" x14ac:dyDescent="0.25">
      <c r="U136" s="111"/>
      <c r="V136" s="112"/>
      <c r="Z136" s="110"/>
    </row>
  </sheetData>
  <mergeCells count="230">
    <mergeCell ref="F58:M58"/>
    <mergeCell ref="O58:P58"/>
    <mergeCell ref="Q58:R58"/>
    <mergeCell ref="C59:D59"/>
    <mergeCell ref="F59:M59"/>
    <mergeCell ref="O59:P59"/>
    <mergeCell ref="Q59:R59"/>
    <mergeCell ref="B76:P76"/>
    <mergeCell ref="B78:Q78"/>
    <mergeCell ref="O67:P67"/>
    <mergeCell ref="Q67:R67"/>
    <mergeCell ref="F68:I68"/>
    <mergeCell ref="O68:P68"/>
    <mergeCell ref="B72:P72"/>
    <mergeCell ref="N65:P65"/>
    <mergeCell ref="Q65:R65"/>
    <mergeCell ref="B74:P74"/>
    <mergeCell ref="B75:Q75"/>
    <mergeCell ref="B73:P73"/>
    <mergeCell ref="C64:D64"/>
    <mergeCell ref="F64:M64"/>
    <mergeCell ref="O64:P64"/>
    <mergeCell ref="Q64:R64"/>
    <mergeCell ref="C60:D60"/>
    <mergeCell ref="O41:S41"/>
    <mergeCell ref="B102:R102"/>
    <mergeCell ref="B103:P103"/>
    <mergeCell ref="A34:I34"/>
    <mergeCell ref="A37:G37"/>
    <mergeCell ref="B128:F128"/>
    <mergeCell ref="G128:I128"/>
    <mergeCell ref="J128:M128"/>
    <mergeCell ref="J95:K95"/>
    <mergeCell ref="H85:P85"/>
    <mergeCell ref="C86:F86"/>
    <mergeCell ref="H86:N86"/>
    <mergeCell ref="C87:F87"/>
    <mergeCell ref="H87:O87"/>
    <mergeCell ref="C88:E88"/>
    <mergeCell ref="O39:S39"/>
    <mergeCell ref="M35:S35"/>
    <mergeCell ref="D98:E98"/>
    <mergeCell ref="G98:J98"/>
    <mergeCell ref="O98:R98"/>
    <mergeCell ref="D99:E99"/>
    <mergeCell ref="G99:J99"/>
    <mergeCell ref="Q57:R57"/>
    <mergeCell ref="C58:D58"/>
    <mergeCell ref="D104:M104"/>
    <mergeCell ref="R14:S14"/>
    <mergeCell ref="A15:O15"/>
    <mergeCell ref="K48:R50"/>
    <mergeCell ref="B52:F52"/>
    <mergeCell ref="B53:P53"/>
    <mergeCell ref="C54:D54"/>
    <mergeCell ref="F54:M54"/>
    <mergeCell ref="Q54:R54"/>
    <mergeCell ref="Q24:S24"/>
    <mergeCell ref="J25:K25"/>
    <mergeCell ref="O25:P25"/>
    <mergeCell ref="Q25:S25"/>
    <mergeCell ref="J26:K26"/>
    <mergeCell ref="O26:P26"/>
    <mergeCell ref="Q26:S26"/>
    <mergeCell ref="O32:P32"/>
    <mergeCell ref="D33:E33"/>
    <mergeCell ref="F33:K33"/>
    <mergeCell ref="O33:P33"/>
    <mergeCell ref="O31:P31"/>
    <mergeCell ref="M36:S36"/>
    <mergeCell ref="F41:I41"/>
    <mergeCell ref="O60:P60"/>
    <mergeCell ref="K39:N39"/>
    <mergeCell ref="I35:L35"/>
    <mergeCell ref="O27:P27"/>
    <mergeCell ref="C2:G2"/>
    <mergeCell ref="H3:K3"/>
    <mergeCell ref="J4:K4"/>
    <mergeCell ref="F5:I5"/>
    <mergeCell ref="R5:S5"/>
    <mergeCell ref="L11:M11"/>
    <mergeCell ref="A13:D13"/>
    <mergeCell ref="E13:N13"/>
    <mergeCell ref="R13:S13"/>
    <mergeCell ref="J7:K7"/>
    <mergeCell ref="R7:S7"/>
    <mergeCell ref="J8:K8"/>
    <mergeCell ref="R8:S8"/>
    <mergeCell ref="J9:K9"/>
    <mergeCell ref="R9:S9"/>
    <mergeCell ref="C3:G3"/>
    <mergeCell ref="J10:K10"/>
    <mergeCell ref="C4:G4"/>
    <mergeCell ref="J5:K5"/>
    <mergeCell ref="R6:S6"/>
    <mergeCell ref="A2:A4"/>
    <mergeCell ref="A36:G36"/>
    <mergeCell ref="J21:K21"/>
    <mergeCell ref="O21:P21"/>
    <mergeCell ref="Q21:S21"/>
    <mergeCell ref="J22:K22"/>
    <mergeCell ref="O22:P22"/>
    <mergeCell ref="Q22:S22"/>
    <mergeCell ref="J30:K30"/>
    <mergeCell ref="O30:P30"/>
    <mergeCell ref="Q30:S30"/>
    <mergeCell ref="J23:K23"/>
    <mergeCell ref="O23:P23"/>
    <mergeCell ref="Q23:S23"/>
    <mergeCell ref="J24:K24"/>
    <mergeCell ref="O24:P24"/>
    <mergeCell ref="A35:G35"/>
    <mergeCell ref="J27:K27"/>
    <mergeCell ref="I36:L36"/>
    <mergeCell ref="F56:M56"/>
    <mergeCell ref="O56:P56"/>
    <mergeCell ref="K44:N44"/>
    <mergeCell ref="K43:N43"/>
    <mergeCell ref="O44:S44"/>
    <mergeCell ref="F55:M55"/>
    <mergeCell ref="A43:C43"/>
    <mergeCell ref="F43:I43"/>
    <mergeCell ref="O43:S43"/>
    <mergeCell ref="A44:C44"/>
    <mergeCell ref="Q55:R55"/>
    <mergeCell ref="C47:J47"/>
    <mergeCell ref="C48:J48"/>
    <mergeCell ref="N54:P54"/>
    <mergeCell ref="N55:P55"/>
    <mergeCell ref="C55:D55"/>
    <mergeCell ref="F39:I39"/>
    <mergeCell ref="I37:L37"/>
    <mergeCell ref="R10:S10"/>
    <mergeCell ref="J11:K11"/>
    <mergeCell ref="R11:S11"/>
    <mergeCell ref="C12:D12"/>
    <mergeCell ref="F12:I12"/>
    <mergeCell ref="J12:K12"/>
    <mergeCell ref="R12:S12"/>
    <mergeCell ref="M19:N19"/>
    <mergeCell ref="O19:P20"/>
    <mergeCell ref="Q19:S20"/>
    <mergeCell ref="A14:O14"/>
    <mergeCell ref="Q15:S15"/>
    <mergeCell ref="A17:E17"/>
    <mergeCell ref="L18:N18"/>
    <mergeCell ref="A19:A20"/>
    <mergeCell ref="B19:I20"/>
    <mergeCell ref="J19:K20"/>
    <mergeCell ref="L19:L20"/>
    <mergeCell ref="M37:S37"/>
    <mergeCell ref="A38:G38"/>
    <mergeCell ref="I38:L38"/>
    <mergeCell ref="M38:S38"/>
    <mergeCell ref="B127:F127"/>
    <mergeCell ref="G127:I127"/>
    <mergeCell ref="J127:M127"/>
    <mergeCell ref="C113:D113"/>
    <mergeCell ref="F113:L113"/>
    <mergeCell ref="P113:R113"/>
    <mergeCell ref="C116:D116"/>
    <mergeCell ref="F116:L116"/>
    <mergeCell ref="P116:R116"/>
    <mergeCell ref="P118:Q118"/>
    <mergeCell ref="F120:I120"/>
    <mergeCell ref="B124:F124"/>
    <mergeCell ref="B126:F126"/>
    <mergeCell ref="G126:I126"/>
    <mergeCell ref="J126:M126"/>
    <mergeCell ref="F114:K114"/>
    <mergeCell ref="B125:F125"/>
    <mergeCell ref="G125:I125"/>
    <mergeCell ref="J125:M125"/>
    <mergeCell ref="C106:D106"/>
    <mergeCell ref="F106:L106"/>
    <mergeCell ref="F60:M60"/>
    <mergeCell ref="F40:I40"/>
    <mergeCell ref="O40:S40"/>
    <mergeCell ref="Q68:R68"/>
    <mergeCell ref="C57:D57"/>
    <mergeCell ref="O66:P66"/>
    <mergeCell ref="Q66:R66"/>
    <mergeCell ref="C61:D61"/>
    <mergeCell ref="F61:M61"/>
    <mergeCell ref="O61:P61"/>
    <mergeCell ref="Q61:R61"/>
    <mergeCell ref="A42:C42"/>
    <mergeCell ref="F42:I42"/>
    <mergeCell ref="O42:S42"/>
    <mergeCell ref="F57:M57"/>
    <mergeCell ref="O57:P57"/>
    <mergeCell ref="C46:J46"/>
    <mergeCell ref="F62:M62"/>
    <mergeCell ref="Q60:R60"/>
    <mergeCell ref="A41:C41"/>
    <mergeCell ref="Q56:R56"/>
    <mergeCell ref="C56:D56"/>
    <mergeCell ref="F111:L111"/>
    <mergeCell ref="P111:R111"/>
    <mergeCell ref="C111:D111"/>
    <mergeCell ref="C109:D109"/>
    <mergeCell ref="F109:L109"/>
    <mergeCell ref="P109:R109"/>
    <mergeCell ref="C110:D110"/>
    <mergeCell ref="F110:L110"/>
    <mergeCell ref="P110:R110"/>
    <mergeCell ref="C112:D112"/>
    <mergeCell ref="F112:L112"/>
    <mergeCell ref="P112:R112"/>
    <mergeCell ref="F63:J63"/>
    <mergeCell ref="F115:L115"/>
    <mergeCell ref="P106:R106"/>
    <mergeCell ref="C107:D107"/>
    <mergeCell ref="F107:L107"/>
    <mergeCell ref="P107:R107"/>
    <mergeCell ref="C108:D108"/>
    <mergeCell ref="F108:L108"/>
    <mergeCell ref="P108:R108"/>
    <mergeCell ref="O96:R96"/>
    <mergeCell ref="B79:P79"/>
    <mergeCell ref="D97:E97"/>
    <mergeCell ref="G97:J97"/>
    <mergeCell ref="O97:R97"/>
    <mergeCell ref="D100:E100"/>
    <mergeCell ref="B92:B94"/>
    <mergeCell ref="C93:I93"/>
    <mergeCell ref="C94:I94"/>
    <mergeCell ref="D96:E96"/>
    <mergeCell ref="M106:N106"/>
    <mergeCell ref="M107:N107"/>
  </mergeCells>
  <dataValidations count="2">
    <dataValidation type="list" allowBlank="1" showInputMessage="1" showErrorMessage="1" sqref="Q21:S21">
      <formula1>$Z$1:$Z$14</formula1>
    </dataValidation>
    <dataValidation type="list" allowBlank="1" showInputMessage="1" showErrorMessage="1" sqref="T21 R22:S26 Q22:Q27 Q30:S30">
      <formula1>#REF!</formula1>
    </dataValidation>
  </dataValidations>
  <pageMargins left="0.19685039370078741" right="0.19685039370078741" top="0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A14"/>
    </sheetView>
  </sheetViews>
  <sheetFormatPr defaultRowHeight="14.25" x14ac:dyDescent="0.2"/>
  <sheetData>
    <row r="1" spans="1:8" ht="15" x14ac:dyDescent="0.2">
      <c r="A1" s="131" t="s">
        <v>328</v>
      </c>
      <c r="B1" s="20"/>
      <c r="C1" s="20"/>
      <c r="D1" s="20"/>
      <c r="E1" s="20"/>
      <c r="F1" s="20"/>
      <c r="G1" s="20"/>
      <c r="H1" s="65"/>
    </row>
    <row r="2" spans="1:8" ht="15" x14ac:dyDescent="0.2">
      <c r="A2" s="131" t="s">
        <v>329</v>
      </c>
      <c r="B2" s="20"/>
      <c r="C2" s="20"/>
      <c r="D2" s="20"/>
      <c r="E2" s="20"/>
      <c r="F2" s="20"/>
      <c r="G2" s="20"/>
      <c r="H2" s="65"/>
    </row>
    <row r="3" spans="1:8" ht="15" x14ac:dyDescent="0.2">
      <c r="A3" s="131" t="s">
        <v>330</v>
      </c>
      <c r="B3" s="20"/>
      <c r="C3" s="20"/>
      <c r="D3" s="20"/>
      <c r="E3" s="20"/>
      <c r="F3" s="20"/>
      <c r="G3" s="20"/>
      <c r="H3" s="65"/>
    </row>
    <row r="4" spans="1:8" ht="15" x14ac:dyDescent="0.2">
      <c r="A4" s="131" t="s">
        <v>331</v>
      </c>
      <c r="B4" s="20"/>
      <c r="C4" s="20"/>
      <c r="D4" s="20"/>
      <c r="E4" s="20"/>
      <c r="F4" s="20"/>
      <c r="G4" s="20"/>
      <c r="H4" s="65"/>
    </row>
    <row r="5" spans="1:8" ht="15" x14ac:dyDescent="0.2">
      <c r="A5" s="131" t="s">
        <v>332</v>
      </c>
      <c r="B5" s="20"/>
      <c r="C5" s="20"/>
      <c r="D5" s="20"/>
      <c r="E5" s="20"/>
      <c r="F5" s="20"/>
      <c r="G5" s="20"/>
      <c r="H5" s="65"/>
    </row>
    <row r="6" spans="1:8" ht="15" x14ac:dyDescent="0.2">
      <c r="A6" s="131" t="s">
        <v>333</v>
      </c>
      <c r="B6" s="20"/>
      <c r="C6" s="20"/>
      <c r="D6" s="20"/>
      <c r="E6" s="20"/>
      <c r="F6" s="20"/>
      <c r="G6" s="20"/>
      <c r="H6" s="65"/>
    </row>
    <row r="7" spans="1:8" ht="15" x14ac:dyDescent="0.2">
      <c r="A7" s="131" t="s">
        <v>334</v>
      </c>
      <c r="B7" s="20"/>
      <c r="C7" s="20"/>
      <c r="D7" s="20"/>
      <c r="E7" s="20"/>
      <c r="F7" s="20"/>
      <c r="G7" s="20"/>
      <c r="H7" s="65"/>
    </row>
    <row r="8" spans="1:8" ht="15" x14ac:dyDescent="0.2">
      <c r="A8" s="131" t="s">
        <v>335</v>
      </c>
      <c r="B8" s="20"/>
      <c r="C8" s="20"/>
      <c r="D8" s="20"/>
      <c r="E8" s="20"/>
      <c r="F8" s="20"/>
      <c r="G8" s="20"/>
      <c r="H8" s="65"/>
    </row>
    <row r="9" spans="1:8" ht="15" x14ac:dyDescent="0.2">
      <c r="A9" s="131" t="s">
        <v>336</v>
      </c>
      <c r="B9" s="20"/>
      <c r="C9" s="20"/>
      <c r="D9" s="20"/>
      <c r="E9" s="20"/>
      <c r="F9" s="20"/>
      <c r="G9" s="20"/>
      <c r="H9" s="65"/>
    </row>
    <row r="10" spans="1:8" ht="15" x14ac:dyDescent="0.2">
      <c r="A10" s="131" t="s">
        <v>337</v>
      </c>
      <c r="B10" s="20"/>
      <c r="C10" s="20"/>
      <c r="D10" s="20"/>
      <c r="E10" s="20"/>
      <c r="F10" s="20"/>
      <c r="G10" s="20"/>
      <c r="H10" s="65"/>
    </row>
    <row r="11" spans="1:8" ht="15" x14ac:dyDescent="0.2">
      <c r="A11" s="131" t="s">
        <v>338</v>
      </c>
      <c r="B11" s="20"/>
      <c r="C11" s="20"/>
      <c r="D11" s="20"/>
      <c r="E11" s="20"/>
      <c r="F11" s="20"/>
      <c r="G11" s="20"/>
      <c r="H11" s="65"/>
    </row>
    <row r="12" spans="1:8" ht="15" x14ac:dyDescent="0.2">
      <c r="A12" s="131" t="s">
        <v>339</v>
      </c>
      <c r="B12" s="20"/>
      <c r="C12" s="20"/>
      <c r="D12" s="20"/>
      <c r="E12" s="20"/>
      <c r="F12" s="20"/>
      <c r="G12" s="20"/>
      <c r="H12" s="65"/>
    </row>
    <row r="13" spans="1:8" ht="15" x14ac:dyDescent="0.2">
      <c r="A13" s="131" t="s">
        <v>340</v>
      </c>
      <c r="B13" s="20"/>
      <c r="C13" s="20"/>
      <c r="D13" s="20"/>
      <c r="E13" s="20"/>
      <c r="F13" s="20"/>
      <c r="G13" s="20"/>
      <c r="H13" s="65"/>
    </row>
    <row r="14" spans="1:8" ht="15" x14ac:dyDescent="0.2">
      <c r="A14" s="131" t="s">
        <v>341</v>
      </c>
      <c r="B14" s="20"/>
      <c r="C14" s="20"/>
      <c r="D14" s="20"/>
      <c r="E14" s="20"/>
      <c r="F14" s="20"/>
      <c r="G14" s="20"/>
      <c r="H14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รายการขออนุมัติ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สุจิตตรา มีชะนะ</cp:lastModifiedBy>
  <cp:lastPrinted>2020-05-22T07:29:24Z</cp:lastPrinted>
  <dcterms:created xsi:type="dcterms:W3CDTF">2012-09-24T02:36:30Z</dcterms:created>
  <dcterms:modified xsi:type="dcterms:W3CDTF">2021-03-04T03:01:44Z</dcterms:modified>
</cp:coreProperties>
</file>